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295" windowHeight="8040" firstSheet="1" activeTab="1"/>
  </bookViews>
  <sheets>
    <sheet name="1 вариант" sheetId="1" r:id="rId1"/>
    <sheet name="2 вариан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<sst xmlns="http://schemas.openxmlformats.org/spreadsheetml/2006/main" count="43" uniqueCount="33">
  <si>
    <t>m</t>
  </si>
  <si>
    <t>k</t>
  </si>
  <si>
    <t>t</t>
  </si>
  <si>
    <t>v</t>
  </si>
  <si>
    <t>a</t>
  </si>
  <si>
    <r>
      <t>∆</t>
    </r>
    <r>
      <rPr>
        <sz val="10"/>
        <rFont val="Arial"/>
        <family val="0"/>
      </rPr>
      <t>t</t>
    </r>
  </si>
  <si>
    <t>Исходные данные</t>
  </si>
  <si>
    <t>Масса человека</t>
  </si>
  <si>
    <t>Коэффициент сопротивления</t>
  </si>
  <si>
    <t>Приращение времени</t>
  </si>
  <si>
    <t>Ускорение свободного падения</t>
  </si>
  <si>
    <t>Начальная скорость</t>
  </si>
  <si>
    <t>Расчет</t>
  </si>
  <si>
    <t>Время</t>
  </si>
  <si>
    <t>Скорость</t>
  </si>
  <si>
    <t>Ускорение</t>
  </si>
  <si>
    <t>Расстояние</t>
  </si>
  <si>
    <t>К 6 занятию, расчет движения с приращениями 1 вариант</t>
  </si>
  <si>
    <t>g</t>
  </si>
  <si>
    <t>y</t>
  </si>
  <si>
    <t>Падение тела с учетом силы сопротивления воздуха</t>
  </si>
  <si>
    <t>масса тела</t>
  </si>
  <si>
    <t xml:space="preserve">ускорение свободного падения </t>
  </si>
  <si>
    <t xml:space="preserve">коэффициент сопротивления </t>
  </si>
  <si>
    <t>приращение времени</t>
  </si>
  <si>
    <t>время движения</t>
  </si>
  <si>
    <t>ускорение движения</t>
  </si>
  <si>
    <t>скорость движения</t>
  </si>
  <si>
    <t>координата тела</t>
  </si>
  <si>
    <r>
      <t>∆</t>
    </r>
    <r>
      <rPr>
        <sz val="10"/>
        <rFont val="Arial"/>
        <family val="0"/>
      </rPr>
      <t>v</t>
    </r>
  </si>
  <si>
    <t>приращение скорости</t>
  </si>
  <si>
    <r>
      <t>∆</t>
    </r>
    <r>
      <rPr>
        <sz val="10"/>
        <rFont val="Arial"/>
        <family val="0"/>
      </rPr>
      <t>y</t>
    </r>
  </si>
  <si>
    <t>пиращение координаты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</si>
</sst>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Arial Cyr"/>
      <family val="0"/>
    </font>
    <font>
      <sz val="9.75"/>
      <name val="Arial Cyr"/>
      <family val="0"/>
    </font>
    <font>
      <b/>
      <sz val="10"/>
      <name val="Arial Cyr"/>
      <family val="0"/>
    </font>
    <font>
      <sz val="14"/>
      <name val="Arial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'[1]Парашютист'!$A$8</c:f>
              <c:strCache>
                <c:ptCount val="1"/>
                <c:pt idx="0">
                  <c:v>Время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'[1]Парашютист'!$A$9:$A$20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'[1]Парашютист'!$B$8</c:f>
              <c:strCache>
                <c:ptCount val="1"/>
                <c:pt idx="0">
                  <c:v>Скорость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'[1]Парашютист'!$B$9:$B$20</c:f>
              <c:numCache>
                <c:ptCount val="12"/>
                <c:pt idx="0">
                  <c:v>0</c:v>
                </c:pt>
                <c:pt idx="1">
                  <c:v>4.905</c:v>
                </c:pt>
                <c:pt idx="2">
                  <c:v>9.358893281250001</c:v>
                </c:pt>
                <c:pt idx="3">
                  <c:v>12.621601716565756</c:v>
                </c:pt>
                <c:pt idx="4">
                  <c:v>14.539636156097963</c:v>
                </c:pt>
                <c:pt idx="5">
                  <c:v>15.48086703950338</c:v>
                </c:pt>
                <c:pt idx="6">
                  <c:v>15.892293708976215</c:v>
                </c:pt>
                <c:pt idx="7">
                  <c:v>16.06169997149437</c:v>
                </c:pt>
                <c:pt idx="8">
                  <c:v>16.129608609476204</c:v>
                </c:pt>
                <c:pt idx="9">
                  <c:v>16.156528473947038</c:v>
                </c:pt>
                <c:pt idx="10">
                  <c:v>16.167151992769636</c:v>
                </c:pt>
                <c:pt idx="11">
                  <c:v>16.171336926069976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'[1]Парашютист'!$C$8</c:f>
              <c:strCache>
                <c:ptCount val="1"/>
                <c:pt idx="0">
                  <c:v>Ускорение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'[1]Парашютист'!$C$9:$C$20</c:f>
              <c:numCache>
                <c:ptCount val="12"/>
                <c:pt idx="0">
                  <c:v>9.81</c:v>
                </c:pt>
                <c:pt idx="1">
                  <c:v>8.9077865625</c:v>
                </c:pt>
                <c:pt idx="2">
                  <c:v>6.52541687063151</c:v>
                </c:pt>
                <c:pt idx="3">
                  <c:v>3.836068879064414</c:v>
                </c:pt>
                <c:pt idx="4">
                  <c:v>1.8824617668108328</c:v>
                </c:pt>
                <c:pt idx="5">
                  <c:v>0.82285333894567</c:v>
                </c:pt>
                <c:pt idx="6">
                  <c:v>0.33881252503631387</c:v>
                </c:pt>
                <c:pt idx="7">
                  <c:v>0.13581727596366733</c:v>
                </c:pt>
                <c:pt idx="8">
                  <c:v>0.053839728941667886</c:v>
                </c:pt>
                <c:pt idx="9">
                  <c:v>0.021247037645197864</c:v>
                </c:pt>
                <c:pt idx="10">
                  <c:v>0.008369866600681064</c:v>
                </c:pt>
                <c:pt idx="11">
                  <c:v>0.003294825882210972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'[1]Парашютист'!$D$8</c:f>
              <c:strCache>
                <c:ptCount val="1"/>
                <c:pt idx="0">
                  <c:v>Расстояние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'[1]Парашютист'!$D$9:$D$20</c:f>
              <c:numCache>
                <c:ptCount val="12"/>
                <c:pt idx="0">
                  <c:v>0</c:v>
                </c:pt>
                <c:pt idx="1">
                  <c:v>2.4525</c:v>
                </c:pt>
                <c:pt idx="2">
                  <c:v>7.131946640625001</c:v>
                </c:pt>
                <c:pt idx="3">
                  <c:v>13.44274749890788</c:v>
                </c:pt>
                <c:pt idx="4">
                  <c:v>20.712565576956862</c:v>
                </c:pt>
                <c:pt idx="5">
                  <c:v>28.452999096708552</c:v>
                </c:pt>
                <c:pt idx="6">
                  <c:v>36.39914595119666</c:v>
                </c:pt>
                <c:pt idx="7">
                  <c:v>44.42999593694384</c:v>
                </c:pt>
                <c:pt idx="8">
                  <c:v>52.49480024168194</c:v>
                </c:pt>
                <c:pt idx="9">
                  <c:v>60.57306447865546</c:v>
                </c:pt>
                <c:pt idx="10">
                  <c:v>68.65664047504028</c:v>
                </c:pt>
                <c:pt idx="11">
                  <c:v>76.74230893807527</c:v>
                </c:pt>
              </c:numCache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вариант'!$E$4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вариант'!$E$5:$E$129</c:f>
              <c:numCache/>
            </c:numRef>
          </c:val>
          <c:smooth val="0"/>
        </c:ser>
        <c:ser>
          <c:idx val="1"/>
          <c:order val="1"/>
          <c:tx>
            <c:strRef>
              <c:f>'2 вариант'!$F$4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вариант'!$F$5:$F$129</c:f>
              <c:numCache/>
            </c:numRef>
          </c:val>
          <c:smooth val="0"/>
        </c:ser>
        <c:ser>
          <c:idx val="2"/>
          <c:order val="2"/>
          <c:tx>
            <c:strRef>
              <c:f>'2 вариант'!$H$4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вариант'!$H$5:$H$129</c:f>
              <c:numCache/>
            </c:numRef>
          </c:val>
          <c:smooth val="0"/>
        </c:ser>
        <c:ser>
          <c:idx val="3"/>
          <c:order val="3"/>
          <c:tx>
            <c:strRef>
              <c:f>'2 вариант'!$J$4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вариант'!$J$5:$J$129</c:f>
              <c:numCache/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66675</xdr:rowOff>
    </xdr:from>
    <xdr:to>
      <xdr:col>12</xdr:col>
      <xdr:colOff>66675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410075" y="304800"/>
        <a:ext cx="4572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5</xdr:row>
      <xdr:rowOff>152400</xdr:rowOff>
    </xdr:from>
    <xdr:to>
      <xdr:col>13</xdr:col>
      <xdr:colOff>495300</xdr:colOff>
      <xdr:row>37</xdr:row>
      <xdr:rowOff>133350</xdr:rowOff>
    </xdr:to>
    <xdr:graphicFrame>
      <xdr:nvGraphicFramePr>
        <xdr:cNvPr id="1" name="Chart 4"/>
        <xdr:cNvGraphicFramePr/>
      </xdr:nvGraphicFramePr>
      <xdr:xfrm>
        <a:off x="6572250" y="1028700"/>
        <a:ext cx="28003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76;&#1077;&#1085;&#1080;&#1077;%20&#1087;&#1072;&#1088;&#1072;&#1096;&#1102;&#1090;&#1080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шютист"/>
      <sheetName val="Лист2"/>
      <sheetName val="Лист3"/>
    </sheetNames>
    <sheetDataSet>
      <sheetData sheetId="0">
        <row r="8">
          <cell r="A8" t="str">
            <v>Время</v>
          </cell>
          <cell r="B8" t="str">
            <v>Скорость</v>
          </cell>
          <cell r="C8" t="str">
            <v>Ускорение</v>
          </cell>
          <cell r="D8" t="str">
            <v>Расстояние</v>
          </cell>
        </row>
        <row r="9">
          <cell r="A9">
            <v>0</v>
          </cell>
          <cell r="B9">
            <v>0</v>
          </cell>
          <cell r="C9">
            <v>9.81</v>
          </cell>
          <cell r="D9">
            <v>0</v>
          </cell>
        </row>
        <row r="10">
          <cell r="A10">
            <v>0.5</v>
          </cell>
          <cell r="B10">
            <v>4.905</v>
          </cell>
          <cell r="C10">
            <v>8.9077865625</v>
          </cell>
          <cell r="D10">
            <v>2.4525</v>
          </cell>
        </row>
        <row r="11">
          <cell r="A11">
            <v>1</v>
          </cell>
          <cell r="B11">
            <v>9.358893281250001</v>
          </cell>
          <cell r="C11">
            <v>6.52541687063151</v>
          </cell>
          <cell r="D11">
            <v>7.131946640625001</v>
          </cell>
        </row>
        <row r="12">
          <cell r="A12">
            <v>1.5</v>
          </cell>
          <cell r="B12">
            <v>12.621601716565756</v>
          </cell>
          <cell r="C12">
            <v>3.836068879064414</v>
          </cell>
          <cell r="D12">
            <v>13.44274749890788</v>
          </cell>
        </row>
        <row r="13">
          <cell r="A13">
            <v>2</v>
          </cell>
          <cell r="B13">
            <v>14.539636156097963</v>
          </cell>
          <cell r="C13">
            <v>1.8824617668108328</v>
          </cell>
          <cell r="D13">
            <v>20.712565576956862</v>
          </cell>
        </row>
        <row r="14">
          <cell r="A14">
            <v>2.5</v>
          </cell>
          <cell r="B14">
            <v>15.48086703950338</v>
          </cell>
          <cell r="C14">
            <v>0.82285333894567</v>
          </cell>
          <cell r="D14">
            <v>28.452999096708552</v>
          </cell>
        </row>
        <row r="15">
          <cell r="A15">
            <v>3</v>
          </cell>
          <cell r="B15">
            <v>15.892293708976215</v>
          </cell>
          <cell r="C15">
            <v>0.33881252503631387</v>
          </cell>
          <cell r="D15">
            <v>36.39914595119666</v>
          </cell>
        </row>
        <row r="16">
          <cell r="A16">
            <v>3.5</v>
          </cell>
          <cell r="B16">
            <v>16.06169997149437</v>
          </cell>
          <cell r="C16">
            <v>0.13581727596366733</v>
          </cell>
          <cell r="D16">
            <v>44.42999593694384</v>
          </cell>
        </row>
        <row r="17">
          <cell r="A17">
            <v>4</v>
          </cell>
          <cell r="B17">
            <v>16.129608609476204</v>
          </cell>
          <cell r="C17">
            <v>0.053839728941667886</v>
          </cell>
          <cell r="D17">
            <v>52.49480024168194</v>
          </cell>
        </row>
        <row r="18">
          <cell r="A18">
            <v>4.5</v>
          </cell>
          <cell r="B18">
            <v>16.156528473947038</v>
          </cell>
          <cell r="C18">
            <v>0.021247037645197864</v>
          </cell>
          <cell r="D18">
            <v>60.57306447865546</v>
          </cell>
        </row>
        <row r="19">
          <cell r="A19">
            <v>5</v>
          </cell>
          <cell r="B19">
            <v>16.167151992769636</v>
          </cell>
          <cell r="C19">
            <v>0.008369866600681064</v>
          </cell>
          <cell r="D19">
            <v>68.65664047504028</v>
          </cell>
        </row>
        <row r="20">
          <cell r="A20">
            <v>5.5</v>
          </cell>
          <cell r="B20">
            <v>16.171336926069976</v>
          </cell>
          <cell r="C20">
            <v>0.003294825882210972</v>
          </cell>
          <cell r="D20">
            <v>76.74230893807527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1" sqref="C11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2.140625" style="0" customWidth="1"/>
    <col min="4" max="4" width="13.7109375" style="0" customWidth="1"/>
  </cols>
  <sheetData>
    <row r="1" spans="1:8" ht="18.75" thickBot="1">
      <c r="A1" s="20" t="s">
        <v>17</v>
      </c>
      <c r="B1" s="20"/>
      <c r="C1" s="20"/>
      <c r="D1" s="20"/>
      <c r="E1" s="20"/>
      <c r="F1" s="20"/>
      <c r="G1" s="20"/>
      <c r="H1" s="20"/>
    </row>
    <row r="2" spans="1:3" ht="12.75">
      <c r="A2" s="25" t="s">
        <v>6</v>
      </c>
      <c r="B2" s="26"/>
      <c r="C2" s="2"/>
    </row>
    <row r="3" spans="1:3" ht="12.75">
      <c r="A3" s="21" t="s">
        <v>7</v>
      </c>
      <c r="B3" s="22"/>
      <c r="C3" s="3">
        <v>80</v>
      </c>
    </row>
    <row r="4" spans="1:3" ht="12.75">
      <c r="A4" s="21" t="s">
        <v>8</v>
      </c>
      <c r="B4" s="22"/>
      <c r="C4" s="3">
        <v>3</v>
      </c>
    </row>
    <row r="5" spans="1:3" ht="12.75">
      <c r="A5" s="21" t="s">
        <v>9</v>
      </c>
      <c r="B5" s="22"/>
      <c r="C5" s="3">
        <v>0.5</v>
      </c>
    </row>
    <row r="6" spans="1:3" ht="12.75">
      <c r="A6" s="21" t="s">
        <v>10</v>
      </c>
      <c r="B6" s="22"/>
      <c r="C6" s="3">
        <v>9.81</v>
      </c>
    </row>
    <row r="7" spans="1:3" ht="13.5" thickBot="1">
      <c r="A7" s="23" t="s">
        <v>11</v>
      </c>
      <c r="B7" s="24"/>
      <c r="C7" s="4">
        <v>0</v>
      </c>
    </row>
    <row r="8" ht="13.5" thickBot="1">
      <c r="A8" s="5" t="s">
        <v>12</v>
      </c>
    </row>
    <row r="9" spans="1:4" ht="12.75">
      <c r="A9" s="6" t="s">
        <v>13</v>
      </c>
      <c r="B9" s="7" t="s">
        <v>14</v>
      </c>
      <c r="C9" s="7" t="s">
        <v>15</v>
      </c>
      <c r="D9" s="8" t="s">
        <v>16</v>
      </c>
    </row>
    <row r="10" spans="1:4" ht="12.75">
      <c r="A10" s="9">
        <v>0</v>
      </c>
      <c r="B10" s="10">
        <f>$C$7</f>
        <v>0</v>
      </c>
      <c r="C10" s="10">
        <f>$C$6-$C$4*B10^2/$C$3</f>
        <v>9.81</v>
      </c>
      <c r="D10" s="11">
        <v>0</v>
      </c>
    </row>
    <row r="11" spans="1:4" ht="12.75">
      <c r="A11" s="9">
        <f>A10+$C$5</f>
        <v>0.5</v>
      </c>
      <c r="B11" s="12">
        <f>B10+C10*$C$5</f>
        <v>4.905</v>
      </c>
      <c r="C11" s="12">
        <f aca="true" t="shared" si="0" ref="C11:C20">$C$6-$C$4*B11^2/$C$3</f>
        <v>8.9077865625</v>
      </c>
      <c r="D11" s="13">
        <f>D10+B11*$C$5</f>
        <v>2.4525</v>
      </c>
    </row>
    <row r="12" spans="1:4" ht="12.75">
      <c r="A12" s="9">
        <f aca="true" t="shared" si="1" ref="A12:A21">A11+$C$5</f>
        <v>1</v>
      </c>
      <c r="B12" s="12">
        <f aca="true" t="shared" si="2" ref="B12:B21">B11+C11*$C$5</f>
        <v>9.358893281250001</v>
      </c>
      <c r="C12" s="12">
        <f t="shared" si="0"/>
        <v>6.52541687063151</v>
      </c>
      <c r="D12" s="13">
        <f aca="true" t="shared" si="3" ref="D12:D21">D11+B12*$C$5</f>
        <v>7.131946640625001</v>
      </c>
    </row>
    <row r="13" spans="1:4" ht="12.75">
      <c r="A13" s="9">
        <f t="shared" si="1"/>
        <v>1.5</v>
      </c>
      <c r="B13" s="12">
        <f t="shared" si="2"/>
        <v>12.621601716565756</v>
      </c>
      <c r="C13" s="12">
        <f t="shared" si="0"/>
        <v>3.836068879064414</v>
      </c>
      <c r="D13" s="13">
        <f t="shared" si="3"/>
        <v>13.44274749890788</v>
      </c>
    </row>
    <row r="14" spans="1:4" ht="12.75">
      <c r="A14" s="9">
        <f t="shared" si="1"/>
        <v>2</v>
      </c>
      <c r="B14" s="12">
        <f t="shared" si="2"/>
        <v>14.539636156097963</v>
      </c>
      <c r="C14" s="12">
        <f t="shared" si="0"/>
        <v>1.8824617668108328</v>
      </c>
      <c r="D14" s="13">
        <f t="shared" si="3"/>
        <v>20.712565576956862</v>
      </c>
    </row>
    <row r="15" spans="1:4" ht="12.75">
      <c r="A15" s="9">
        <f t="shared" si="1"/>
        <v>2.5</v>
      </c>
      <c r="B15" s="12">
        <f t="shared" si="2"/>
        <v>15.48086703950338</v>
      </c>
      <c r="C15" s="12">
        <f t="shared" si="0"/>
        <v>0.82285333894567</v>
      </c>
      <c r="D15" s="13">
        <f t="shared" si="3"/>
        <v>28.452999096708552</v>
      </c>
    </row>
    <row r="16" spans="1:4" ht="12.75">
      <c r="A16" s="9">
        <f t="shared" si="1"/>
        <v>3</v>
      </c>
      <c r="B16" s="12">
        <f t="shared" si="2"/>
        <v>15.892293708976215</v>
      </c>
      <c r="C16" s="12">
        <f t="shared" si="0"/>
        <v>0.33881252503631387</v>
      </c>
      <c r="D16" s="13">
        <f t="shared" si="3"/>
        <v>36.39914595119666</v>
      </c>
    </row>
    <row r="17" spans="1:4" ht="12.75">
      <c r="A17" s="9">
        <f t="shared" si="1"/>
        <v>3.5</v>
      </c>
      <c r="B17" s="12">
        <f t="shared" si="2"/>
        <v>16.06169997149437</v>
      </c>
      <c r="C17" s="12">
        <f t="shared" si="0"/>
        <v>0.13581727596366733</v>
      </c>
      <c r="D17" s="13">
        <f t="shared" si="3"/>
        <v>44.42999593694384</v>
      </c>
    </row>
    <row r="18" spans="1:4" ht="12.75">
      <c r="A18" s="9">
        <f t="shared" si="1"/>
        <v>4</v>
      </c>
      <c r="B18" s="12">
        <f t="shared" si="2"/>
        <v>16.129608609476204</v>
      </c>
      <c r="C18" s="12">
        <f t="shared" si="0"/>
        <v>0.053839728941667886</v>
      </c>
      <c r="D18" s="13">
        <f t="shared" si="3"/>
        <v>52.49480024168194</v>
      </c>
    </row>
    <row r="19" spans="1:4" ht="12.75">
      <c r="A19" s="9">
        <f t="shared" si="1"/>
        <v>4.5</v>
      </c>
      <c r="B19" s="12">
        <f t="shared" si="2"/>
        <v>16.156528473947038</v>
      </c>
      <c r="C19" s="12">
        <f t="shared" si="0"/>
        <v>0.021247037645197864</v>
      </c>
      <c r="D19" s="13">
        <f t="shared" si="3"/>
        <v>60.57306447865546</v>
      </c>
    </row>
    <row r="20" spans="1:4" ht="12.75">
      <c r="A20" s="9">
        <f t="shared" si="1"/>
        <v>5</v>
      </c>
      <c r="B20" s="12">
        <f t="shared" si="2"/>
        <v>16.167151992769636</v>
      </c>
      <c r="C20" s="12">
        <f t="shared" si="0"/>
        <v>0.008369866600681064</v>
      </c>
      <c r="D20" s="13">
        <f t="shared" si="3"/>
        <v>68.65664047504028</v>
      </c>
    </row>
    <row r="21" spans="1:4" ht="13.5" thickBot="1">
      <c r="A21" s="14">
        <f t="shared" si="1"/>
        <v>5.5</v>
      </c>
      <c r="B21" s="15">
        <f t="shared" si="2"/>
        <v>16.171336926069976</v>
      </c>
      <c r="C21" s="15">
        <f>$C$6-$C$4*B21^2/$C$3</f>
        <v>0.003294825882210972</v>
      </c>
      <c r="D21" s="16">
        <f t="shared" si="3"/>
        <v>76.74230893807527</v>
      </c>
    </row>
  </sheetData>
  <mergeCells count="7">
    <mergeCell ref="A1:H1"/>
    <mergeCell ref="A6:B6"/>
    <mergeCell ref="A7:B7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4">
      <selection activeCell="J4" activeCellId="3" sqref="E4:E129 F4:F129 H4:H129 J4:J129"/>
    </sheetView>
  </sheetViews>
  <sheetFormatPr defaultColWidth="9.140625" defaultRowHeight="12.75"/>
  <cols>
    <col min="6" max="10" width="12.00390625" style="0" bestFit="1" customWidth="1"/>
  </cols>
  <sheetData>
    <row r="1" ht="12.75">
      <c r="D1" s="1"/>
    </row>
    <row r="3" spans="1:9" s="17" customFormat="1" ht="18">
      <c r="A3" s="20" t="s">
        <v>20</v>
      </c>
      <c r="B3" s="20"/>
      <c r="C3" s="20"/>
      <c r="D3" s="20"/>
      <c r="E3" s="20"/>
      <c r="F3" s="20"/>
      <c r="G3" s="20"/>
      <c r="H3" s="20"/>
      <c r="I3" s="20"/>
    </row>
    <row r="4" spans="1:10" ht="12.75">
      <c r="A4" t="s">
        <v>0</v>
      </c>
      <c r="B4" t="s">
        <v>18</v>
      </c>
      <c r="C4" t="s">
        <v>1</v>
      </c>
      <c r="D4" s="1" t="s">
        <v>5</v>
      </c>
      <c r="E4" t="s">
        <v>2</v>
      </c>
      <c r="F4" t="s">
        <v>4</v>
      </c>
      <c r="G4" s="1" t="s">
        <v>29</v>
      </c>
      <c r="H4" t="s">
        <v>3</v>
      </c>
      <c r="I4" s="1" t="s">
        <v>31</v>
      </c>
      <c r="J4" t="s">
        <v>19</v>
      </c>
    </row>
    <row r="5" spans="1:10" ht="12.75">
      <c r="A5">
        <v>80</v>
      </c>
      <c r="B5">
        <v>9.8</v>
      </c>
      <c r="C5">
        <v>100</v>
      </c>
      <c r="D5">
        <v>0.1</v>
      </c>
      <c r="E5">
        <v>0</v>
      </c>
      <c r="F5">
        <v>9.8</v>
      </c>
      <c r="G5">
        <f>D5*F5</f>
        <v>0.9800000000000001</v>
      </c>
      <c r="H5">
        <v>0</v>
      </c>
      <c r="I5">
        <f>$D$5*G5</f>
        <v>0.09800000000000002</v>
      </c>
      <c r="J5">
        <v>100</v>
      </c>
    </row>
    <row r="6" spans="5:10" ht="12.75">
      <c r="E6">
        <f>$D$5+E5</f>
        <v>0.1</v>
      </c>
      <c r="F6">
        <f>F5-$C$5*G5*G5/$A$5</f>
        <v>8.5995</v>
      </c>
      <c r="G6">
        <f>E6*F6</f>
        <v>0.8599500000000001</v>
      </c>
      <c r="H6">
        <f>H5+G6</f>
        <v>0.8599500000000001</v>
      </c>
      <c r="I6">
        <f>$D$5*H6</f>
        <v>0.08599500000000002</v>
      </c>
      <c r="J6">
        <f>J5-I6</f>
        <v>99.914005</v>
      </c>
    </row>
    <row r="7" spans="5:10" ht="12.75">
      <c r="E7">
        <f aca="true" t="shared" si="0" ref="E7:E70">$D$5+E6</f>
        <v>0.2</v>
      </c>
      <c r="F7">
        <f aca="true" t="shared" si="1" ref="F7:F70">F6-$C$5*G6*G6/$A$5</f>
        <v>7.675107496875</v>
      </c>
      <c r="G7">
        <f aca="true" t="shared" si="2" ref="G7:G70">E7*F7</f>
        <v>1.5350214993750002</v>
      </c>
      <c r="H7">
        <f aca="true" t="shared" si="3" ref="H7:H70">H6+G7</f>
        <v>2.3949714993750004</v>
      </c>
      <c r="I7">
        <f aca="true" t="shared" si="4" ref="I7:I70">$D$5*H7</f>
        <v>0.23949714993750004</v>
      </c>
      <c r="J7">
        <f aca="true" t="shared" si="5" ref="J7:J70">J6-I7</f>
        <v>99.6745078500625</v>
      </c>
    </row>
    <row r="8" spans="1:10" ht="12.75">
      <c r="A8" s="18" t="s">
        <v>21</v>
      </c>
      <c r="B8" s="18"/>
      <c r="C8" s="18"/>
      <c r="D8" s="18" t="s">
        <v>0</v>
      </c>
      <c r="E8">
        <f t="shared" si="0"/>
        <v>0.30000000000000004</v>
      </c>
      <c r="F8">
        <f t="shared" si="1"/>
        <v>4.729743742445659</v>
      </c>
      <c r="G8">
        <f t="shared" si="2"/>
        <v>1.4189231227336978</v>
      </c>
      <c r="H8">
        <f t="shared" si="3"/>
        <v>3.8138946221086982</v>
      </c>
      <c r="I8">
        <f t="shared" si="4"/>
        <v>0.38138946221086983</v>
      </c>
      <c r="J8">
        <f t="shared" si="5"/>
        <v>99.29311838785162</v>
      </c>
    </row>
    <row r="9" spans="1:10" ht="12.75">
      <c r="A9" s="18" t="s">
        <v>22</v>
      </c>
      <c r="B9" s="18"/>
      <c r="C9" s="18"/>
      <c r="D9" s="18" t="s">
        <v>18</v>
      </c>
      <c r="E9">
        <f t="shared" si="0"/>
        <v>0.4</v>
      </c>
      <c r="F9">
        <f t="shared" si="1"/>
        <v>2.2130652071602235</v>
      </c>
      <c r="G9">
        <f t="shared" si="2"/>
        <v>0.8852260828640894</v>
      </c>
      <c r="H9">
        <f t="shared" si="3"/>
        <v>4.699120704972787</v>
      </c>
      <c r="I9">
        <f t="shared" si="4"/>
        <v>0.4699120704972788</v>
      </c>
      <c r="J9">
        <f t="shared" si="5"/>
        <v>98.82320631735435</v>
      </c>
    </row>
    <row r="10" spans="1:10" ht="12.75">
      <c r="A10" s="18" t="s">
        <v>23</v>
      </c>
      <c r="B10" s="18"/>
      <c r="C10" s="18"/>
      <c r="D10" s="18" t="s">
        <v>1</v>
      </c>
      <c r="E10">
        <f t="shared" si="0"/>
        <v>0.5</v>
      </c>
      <c r="F10">
        <f t="shared" si="1"/>
        <v>1.2335336849315988</v>
      </c>
      <c r="G10">
        <f t="shared" si="2"/>
        <v>0.6167668424657994</v>
      </c>
      <c r="H10">
        <f t="shared" si="3"/>
        <v>5.315887547438587</v>
      </c>
      <c r="I10">
        <f t="shared" si="4"/>
        <v>0.5315887547438587</v>
      </c>
      <c r="J10">
        <f t="shared" si="5"/>
        <v>98.29161756261048</v>
      </c>
    </row>
    <row r="11" spans="1:10" ht="12.75">
      <c r="A11" s="18" t="s">
        <v>24</v>
      </c>
      <c r="B11" s="18"/>
      <c r="C11" s="18"/>
      <c r="D11" s="19" t="s">
        <v>5</v>
      </c>
      <c r="E11">
        <f t="shared" si="0"/>
        <v>0.6</v>
      </c>
      <c r="F11">
        <f t="shared" si="1"/>
        <v>0.7580320124750585</v>
      </c>
      <c r="G11">
        <f t="shared" si="2"/>
        <v>0.45481920748503507</v>
      </c>
      <c r="H11">
        <f t="shared" si="3"/>
        <v>5.770706754923622</v>
      </c>
      <c r="I11">
        <f t="shared" si="4"/>
        <v>0.5770706754923622</v>
      </c>
      <c r="J11">
        <f t="shared" si="5"/>
        <v>97.71454688711812</v>
      </c>
    </row>
    <row r="12" spans="1:10" ht="12.75">
      <c r="A12" s="18" t="s">
        <v>25</v>
      </c>
      <c r="B12" s="18"/>
      <c r="C12" s="18"/>
      <c r="D12" s="18" t="s">
        <v>2</v>
      </c>
      <c r="E12">
        <f t="shared" si="0"/>
        <v>0.7</v>
      </c>
      <c r="F12">
        <f t="shared" si="1"/>
        <v>0.4994563731034143</v>
      </c>
      <c r="G12">
        <f t="shared" si="2"/>
        <v>0.34961946117238996</v>
      </c>
      <c r="H12">
        <f t="shared" si="3"/>
        <v>6.120326216096012</v>
      </c>
      <c r="I12">
        <f t="shared" si="4"/>
        <v>0.6120326216096013</v>
      </c>
      <c r="J12">
        <f t="shared" si="5"/>
        <v>97.10251426550852</v>
      </c>
    </row>
    <row r="13" spans="1:10" ht="12.75">
      <c r="A13" s="18" t="s">
        <v>26</v>
      </c>
      <c r="B13" s="18"/>
      <c r="C13" s="18"/>
      <c r="D13" s="18" t="s">
        <v>4</v>
      </c>
      <c r="E13">
        <f t="shared" si="0"/>
        <v>0.7999999999999999</v>
      </c>
      <c r="F13">
        <f t="shared" si="1"/>
        <v>0.3466641635653239</v>
      </c>
      <c r="G13">
        <f t="shared" si="2"/>
        <v>0.27733133085225914</v>
      </c>
      <c r="H13">
        <f t="shared" si="3"/>
        <v>6.39765754694827</v>
      </c>
      <c r="I13">
        <f t="shared" si="4"/>
        <v>0.6397657546948271</v>
      </c>
      <c r="J13">
        <f t="shared" si="5"/>
        <v>96.4627485108137</v>
      </c>
    </row>
    <row r="14" spans="1:10" ht="12.75">
      <c r="A14" s="18" t="s">
        <v>27</v>
      </c>
      <c r="B14" s="18"/>
      <c r="C14" s="18"/>
      <c r="D14" s="18" t="s">
        <v>3</v>
      </c>
      <c r="E14">
        <f t="shared" si="0"/>
        <v>0.8999999999999999</v>
      </c>
      <c r="F14">
        <f t="shared" si="1"/>
        <v>0.2505233297249674</v>
      </c>
      <c r="G14">
        <f t="shared" si="2"/>
        <v>0.22547099675247062</v>
      </c>
      <c r="H14">
        <f t="shared" si="3"/>
        <v>6.623128543700741</v>
      </c>
      <c r="I14">
        <f t="shared" si="4"/>
        <v>0.6623128543700741</v>
      </c>
      <c r="J14">
        <f t="shared" si="5"/>
        <v>95.80043565644363</v>
      </c>
    </row>
    <row r="15" spans="1:10" ht="12.75">
      <c r="A15" s="18" t="s">
        <v>28</v>
      </c>
      <c r="B15" s="18"/>
      <c r="C15" s="18"/>
      <c r="D15" s="18" t="s">
        <v>19</v>
      </c>
      <c r="E15">
        <f t="shared" si="0"/>
        <v>0.9999999999999999</v>
      </c>
      <c r="F15">
        <f t="shared" si="1"/>
        <v>0.1869768667542766</v>
      </c>
      <c r="G15">
        <f t="shared" si="2"/>
        <v>0.18697686675427658</v>
      </c>
      <c r="H15">
        <f t="shared" si="3"/>
        <v>6.810105410455018</v>
      </c>
      <c r="I15">
        <f t="shared" si="4"/>
        <v>0.6810105410455018</v>
      </c>
      <c r="J15">
        <f t="shared" si="5"/>
        <v>95.11942511539813</v>
      </c>
    </row>
    <row r="16" spans="1:10" ht="12.75">
      <c r="A16" s="18" t="s">
        <v>30</v>
      </c>
      <c r="B16" s="18"/>
      <c r="C16" s="18"/>
      <c r="D16" s="19" t="s">
        <v>29</v>
      </c>
      <c r="E16">
        <f t="shared" si="0"/>
        <v>1.0999999999999999</v>
      </c>
      <c r="F16">
        <f t="shared" si="1"/>
        <v>0.14327643087771846</v>
      </c>
      <c r="G16">
        <f t="shared" si="2"/>
        <v>0.15760407396549028</v>
      </c>
      <c r="H16">
        <f t="shared" si="3"/>
        <v>6.967709484420508</v>
      </c>
      <c r="I16">
        <f t="shared" si="4"/>
        <v>0.6967709484420509</v>
      </c>
      <c r="J16">
        <f t="shared" si="5"/>
        <v>94.42265416695608</v>
      </c>
    </row>
    <row r="17" spans="1:10" ht="12.75">
      <c r="A17" s="18" t="s">
        <v>32</v>
      </c>
      <c r="B17" s="18"/>
      <c r="C17" s="18"/>
      <c r="D17" s="19" t="s">
        <v>31</v>
      </c>
      <c r="E17">
        <f t="shared" si="0"/>
        <v>1.2</v>
      </c>
      <c r="F17">
        <f t="shared" si="1"/>
        <v>0.11222762571456879</v>
      </c>
      <c r="G17">
        <f t="shared" si="2"/>
        <v>0.13467315085748255</v>
      </c>
      <c r="H17">
        <f t="shared" si="3"/>
        <v>7.102382635277991</v>
      </c>
      <c r="I17">
        <f t="shared" si="4"/>
        <v>0.7102382635277991</v>
      </c>
      <c r="J17">
        <f t="shared" si="5"/>
        <v>93.71241590342828</v>
      </c>
    </row>
    <row r="18" spans="5:10" ht="12.75">
      <c r="E18">
        <f t="shared" si="0"/>
        <v>1.3</v>
      </c>
      <c r="F18">
        <f t="shared" si="1"/>
        <v>0.08955655376221597</v>
      </c>
      <c r="G18">
        <f t="shared" si="2"/>
        <v>0.11642351989088076</v>
      </c>
      <c r="H18">
        <f t="shared" si="3"/>
        <v>7.218806155168871</v>
      </c>
      <c r="I18">
        <f t="shared" si="4"/>
        <v>0.7218806155168872</v>
      </c>
      <c r="J18">
        <f t="shared" si="5"/>
        <v>92.9905352879114</v>
      </c>
    </row>
    <row r="19" spans="5:10" ht="12.75">
      <c r="E19">
        <f t="shared" si="0"/>
        <v>1.4000000000000001</v>
      </c>
      <c r="F19">
        <f t="shared" si="1"/>
        <v>0.07261350878248808</v>
      </c>
      <c r="G19">
        <f t="shared" si="2"/>
        <v>0.10165891229548332</v>
      </c>
      <c r="H19">
        <f t="shared" si="3"/>
        <v>7.3204650674643545</v>
      </c>
      <c r="I19">
        <f t="shared" si="4"/>
        <v>0.7320465067464355</v>
      </c>
      <c r="J19">
        <f t="shared" si="5"/>
        <v>92.25848878116497</v>
      </c>
    </row>
    <row r="20" spans="5:10" ht="12.75">
      <c r="E20">
        <f t="shared" si="0"/>
        <v>1.5000000000000002</v>
      </c>
      <c r="F20">
        <f t="shared" si="1"/>
        <v>0.05969534072111212</v>
      </c>
      <c r="G20">
        <f t="shared" si="2"/>
        <v>0.08954301108166819</v>
      </c>
      <c r="H20">
        <f t="shared" si="3"/>
        <v>7.4100080785460225</v>
      </c>
      <c r="I20">
        <f t="shared" si="4"/>
        <v>0.7410008078546023</v>
      </c>
      <c r="J20">
        <f t="shared" si="5"/>
        <v>91.51748797331037</v>
      </c>
    </row>
    <row r="21" spans="5:10" ht="12.75">
      <c r="E21">
        <f t="shared" si="0"/>
        <v>1.6000000000000003</v>
      </c>
      <c r="F21">
        <f t="shared" si="1"/>
        <v>0.04967290217914743</v>
      </c>
      <c r="G21">
        <f t="shared" si="2"/>
        <v>0.07947664348663591</v>
      </c>
      <c r="H21">
        <f t="shared" si="3"/>
        <v>7.489484722032659</v>
      </c>
      <c r="I21">
        <f t="shared" si="4"/>
        <v>0.7489484722032659</v>
      </c>
      <c r="J21">
        <f t="shared" si="5"/>
        <v>90.7685395011071</v>
      </c>
    </row>
    <row r="22" spans="5:10" ht="12.75">
      <c r="E22">
        <f t="shared" si="0"/>
        <v>1.7000000000000004</v>
      </c>
      <c r="F22">
        <f t="shared" si="1"/>
        <v>0.041777231104270146</v>
      </c>
      <c r="G22">
        <f t="shared" si="2"/>
        <v>0.07102129287725926</v>
      </c>
      <c r="H22">
        <f t="shared" si="3"/>
        <v>7.560506014909918</v>
      </c>
      <c r="I22">
        <f t="shared" si="4"/>
        <v>0.7560506014909918</v>
      </c>
      <c r="J22">
        <f t="shared" si="5"/>
        <v>90.0124888996161</v>
      </c>
    </row>
    <row r="23" spans="5:10" ht="12.75">
      <c r="E23">
        <f t="shared" si="0"/>
        <v>1.8000000000000005</v>
      </c>
      <c r="F23">
        <f t="shared" si="1"/>
        <v>0.035472201051823346</v>
      </c>
      <c r="G23">
        <f t="shared" si="2"/>
        <v>0.06384996189328204</v>
      </c>
      <c r="H23">
        <f t="shared" si="3"/>
        <v>7.6243559768032</v>
      </c>
      <c r="I23">
        <f t="shared" si="4"/>
        <v>0.76243559768032</v>
      </c>
      <c r="J23">
        <f t="shared" si="5"/>
        <v>89.25005330193578</v>
      </c>
    </row>
    <row r="24" spans="5:10" ht="12.75">
      <c r="E24">
        <f t="shared" si="0"/>
        <v>1.9000000000000006</v>
      </c>
      <c r="F24">
        <f t="shared" si="1"/>
        <v>0.030376179009606385</v>
      </c>
      <c r="G24">
        <f t="shared" si="2"/>
        <v>0.05771474011825215</v>
      </c>
      <c r="H24">
        <f t="shared" si="3"/>
        <v>7.6820707169214515</v>
      </c>
      <c r="I24">
        <f t="shared" si="4"/>
        <v>0.7682070716921452</v>
      </c>
      <c r="J24">
        <f t="shared" si="5"/>
        <v>88.48184623024363</v>
      </c>
    </row>
    <row r="25" spans="5:10" ht="12.75">
      <c r="E25">
        <f t="shared" si="0"/>
        <v>2.0000000000000004</v>
      </c>
      <c r="F25">
        <f t="shared" si="1"/>
        <v>0.026212439975959654</v>
      </c>
      <c r="G25">
        <f t="shared" si="2"/>
        <v>0.05242487995191932</v>
      </c>
      <c r="H25">
        <f t="shared" si="3"/>
        <v>7.734495596873371</v>
      </c>
      <c r="I25">
        <f t="shared" si="4"/>
        <v>0.7734495596873372</v>
      </c>
      <c r="J25">
        <f t="shared" si="5"/>
        <v>87.7083966705563</v>
      </c>
    </row>
    <row r="26" spans="5:10" ht="12.75">
      <c r="E26">
        <f t="shared" si="0"/>
        <v>2.1000000000000005</v>
      </c>
      <c r="F26">
        <f t="shared" si="1"/>
        <v>0.022776979928493212</v>
      </c>
      <c r="G26">
        <f t="shared" si="2"/>
        <v>0.04783165784983576</v>
      </c>
      <c r="H26">
        <f t="shared" si="3"/>
        <v>7.7823272547232065</v>
      </c>
      <c r="I26">
        <f t="shared" si="4"/>
        <v>0.7782327254723207</v>
      </c>
      <c r="J26">
        <f t="shared" si="5"/>
        <v>86.93016394508398</v>
      </c>
    </row>
    <row r="27" spans="5:10" ht="12.75">
      <c r="E27">
        <f t="shared" si="0"/>
        <v>2.2000000000000006</v>
      </c>
      <c r="F27">
        <f t="shared" si="1"/>
        <v>0.01991714556266352</v>
      </c>
      <c r="G27">
        <f t="shared" si="2"/>
        <v>0.04381772023785976</v>
      </c>
      <c r="H27">
        <f t="shared" si="3"/>
        <v>7.826144974961066</v>
      </c>
      <c r="I27">
        <f t="shared" si="4"/>
        <v>0.7826144974961067</v>
      </c>
      <c r="J27">
        <f t="shared" si="5"/>
        <v>86.14754944758786</v>
      </c>
    </row>
    <row r="28" spans="5:10" ht="12.75">
      <c r="E28">
        <f t="shared" si="0"/>
        <v>2.3000000000000007</v>
      </c>
      <c r="F28">
        <f t="shared" si="1"/>
        <v>0.01751715480410934</v>
      </c>
      <c r="G28">
        <f t="shared" si="2"/>
        <v>0.0402894560494515</v>
      </c>
      <c r="H28">
        <f t="shared" si="3"/>
        <v>7.866434431010517</v>
      </c>
      <c r="I28">
        <f t="shared" si="4"/>
        <v>0.7866434431010517</v>
      </c>
      <c r="J28">
        <f t="shared" si="5"/>
        <v>85.36090600448681</v>
      </c>
    </row>
    <row r="29" spans="5:10" ht="12.75">
      <c r="E29">
        <f t="shared" si="0"/>
        <v>2.400000000000001</v>
      </c>
      <c r="F29">
        <f t="shared" si="1"/>
        <v>0.015488104468158487</v>
      </c>
      <c r="G29">
        <f t="shared" si="2"/>
        <v>0.03717145072358038</v>
      </c>
      <c r="H29">
        <f t="shared" si="3"/>
        <v>7.903605881734097</v>
      </c>
      <c r="I29">
        <f t="shared" si="4"/>
        <v>0.7903605881734097</v>
      </c>
      <c r="J29">
        <f t="shared" si="5"/>
        <v>84.5705454163134</v>
      </c>
    </row>
    <row r="30" spans="5:10" ht="12.75">
      <c r="E30">
        <f t="shared" si="0"/>
        <v>2.500000000000001</v>
      </c>
      <c r="F30">
        <f t="shared" si="1"/>
        <v>0.013760958532039031</v>
      </c>
      <c r="G30">
        <f t="shared" si="2"/>
        <v>0.03440239633009759</v>
      </c>
      <c r="H30">
        <f t="shared" si="3"/>
        <v>7.938008278064195</v>
      </c>
      <c r="I30">
        <f t="shared" si="4"/>
        <v>0.7938008278064195</v>
      </c>
      <c r="J30">
        <f t="shared" si="5"/>
        <v>83.77674458850697</v>
      </c>
    </row>
    <row r="31" spans="5:10" ht="12.75">
      <c r="E31">
        <f t="shared" si="0"/>
        <v>2.600000000000001</v>
      </c>
      <c r="F31">
        <f t="shared" si="1"/>
        <v>0.01228155244047264</v>
      </c>
      <c r="G31">
        <f t="shared" si="2"/>
        <v>0.03193203634522888</v>
      </c>
      <c r="H31">
        <f t="shared" si="3"/>
        <v>7.969940314409423</v>
      </c>
      <c r="I31">
        <f t="shared" si="4"/>
        <v>0.7969940314409424</v>
      </c>
      <c r="J31">
        <f t="shared" si="5"/>
        <v>82.97975055706603</v>
      </c>
    </row>
    <row r="32" spans="5:10" ht="12.75">
      <c r="E32">
        <f t="shared" si="0"/>
        <v>2.700000000000001</v>
      </c>
      <c r="F32">
        <f t="shared" si="1"/>
        <v>0.011006983759031369</v>
      </c>
      <c r="G32">
        <f t="shared" si="2"/>
        <v>0.029718856149384708</v>
      </c>
      <c r="H32">
        <f t="shared" si="3"/>
        <v>7.999659170558808</v>
      </c>
      <c r="I32">
        <f t="shared" si="4"/>
        <v>0.7999659170558808</v>
      </c>
      <c r="J32">
        <f t="shared" si="5"/>
        <v>82.17978464001014</v>
      </c>
    </row>
    <row r="33" spans="5:10" ht="12.75">
      <c r="E33">
        <f t="shared" si="0"/>
        <v>2.800000000000001</v>
      </c>
      <c r="F33">
        <f t="shared" si="1"/>
        <v>0.009902970745496592</v>
      </c>
      <c r="G33">
        <f t="shared" si="2"/>
        <v>0.027728318087390468</v>
      </c>
      <c r="H33">
        <f t="shared" si="3"/>
        <v>8.027387488646198</v>
      </c>
      <c r="I33">
        <f t="shared" si="4"/>
        <v>0.8027387488646198</v>
      </c>
      <c r="J33">
        <f t="shared" si="5"/>
        <v>81.37704589114551</v>
      </c>
    </row>
    <row r="34" spans="5:10" ht="12.75">
      <c r="E34">
        <f t="shared" si="0"/>
        <v>2.9000000000000012</v>
      </c>
      <c r="F34">
        <f t="shared" si="1"/>
        <v>0.008941896215552211</v>
      </c>
      <c r="G34">
        <f t="shared" si="2"/>
        <v>0.025931499025101425</v>
      </c>
      <c r="H34">
        <f t="shared" si="3"/>
        <v>8.0533189876713</v>
      </c>
      <c r="I34">
        <f t="shared" si="4"/>
        <v>0.8053318987671301</v>
      </c>
      <c r="J34">
        <f t="shared" si="5"/>
        <v>80.57171399237838</v>
      </c>
    </row>
    <row r="35" spans="5:10" ht="12.75">
      <c r="E35">
        <f t="shared" si="0"/>
        <v>3.0000000000000013</v>
      </c>
      <c r="F35">
        <f t="shared" si="1"/>
        <v>0.008101342913441166</v>
      </c>
      <c r="G35">
        <f t="shared" si="2"/>
        <v>0.02430402874032351</v>
      </c>
      <c r="H35">
        <f t="shared" si="3"/>
        <v>8.077623016411623</v>
      </c>
      <c r="I35">
        <f t="shared" si="4"/>
        <v>0.8077623016411624</v>
      </c>
      <c r="J35">
        <f t="shared" si="5"/>
        <v>79.76395169073722</v>
      </c>
    </row>
    <row r="36" spans="5:10" ht="12.75">
      <c r="E36">
        <f t="shared" si="0"/>
        <v>3.1000000000000014</v>
      </c>
      <c r="F36">
        <f t="shared" si="1"/>
        <v>0.007362985647178077</v>
      </c>
      <c r="G36">
        <f t="shared" si="2"/>
        <v>0.022825255506252046</v>
      </c>
      <c r="H36">
        <f t="shared" si="3"/>
        <v>8.100448271917875</v>
      </c>
      <c r="I36">
        <f t="shared" si="4"/>
        <v>0.8100448271917875</v>
      </c>
      <c r="J36">
        <f t="shared" si="5"/>
        <v>78.95390686354543</v>
      </c>
    </row>
    <row r="37" spans="5:10" ht="12.75">
      <c r="E37">
        <f t="shared" si="0"/>
        <v>3.2000000000000015</v>
      </c>
      <c r="F37">
        <f t="shared" si="1"/>
        <v>0.006711745286020965</v>
      </c>
      <c r="G37">
        <f t="shared" si="2"/>
        <v>0.021477584915267096</v>
      </c>
      <c r="H37">
        <f t="shared" si="3"/>
        <v>8.121925856833142</v>
      </c>
      <c r="I37">
        <f t="shared" si="4"/>
        <v>0.8121925856833143</v>
      </c>
      <c r="J37">
        <f t="shared" si="5"/>
        <v>78.1417142778621</v>
      </c>
    </row>
    <row r="38" spans="5:10" ht="12.75">
      <c r="E38">
        <f t="shared" si="0"/>
        <v>3.3000000000000016</v>
      </c>
      <c r="F38">
        <f t="shared" si="1"/>
        <v>0.006135136968780329</v>
      </c>
      <c r="G38">
        <f t="shared" si="2"/>
        <v>0.020245951996975094</v>
      </c>
      <c r="H38">
        <f t="shared" si="3"/>
        <v>8.142171808830117</v>
      </c>
      <c r="I38">
        <f t="shared" si="4"/>
        <v>0.8142171808830118</v>
      </c>
      <c r="J38">
        <f t="shared" si="5"/>
        <v>77.3274970969791</v>
      </c>
    </row>
    <row r="39" spans="5:10" ht="12.75">
      <c r="E39">
        <f t="shared" si="0"/>
        <v>3.4000000000000017</v>
      </c>
      <c r="F39">
        <f t="shared" si="1"/>
        <v>0.005622763753450554</v>
      </c>
      <c r="G39">
        <f t="shared" si="2"/>
        <v>0.01911739676173189</v>
      </c>
      <c r="H39">
        <f t="shared" si="3"/>
        <v>8.16128920559185</v>
      </c>
      <c r="I39">
        <f t="shared" si="4"/>
        <v>0.816128920559185</v>
      </c>
      <c r="J39">
        <f t="shared" si="5"/>
        <v>76.51136817641992</v>
      </c>
    </row>
    <row r="40" spans="5:10" ht="12.75">
      <c r="E40">
        <f t="shared" si="0"/>
        <v>3.5000000000000018</v>
      </c>
      <c r="F40">
        <f t="shared" si="1"/>
        <v>0.005165920179768708</v>
      </c>
      <c r="G40">
        <f t="shared" si="2"/>
        <v>0.018080720629190486</v>
      </c>
      <c r="H40">
        <f t="shared" si="3"/>
        <v>8.17936992622104</v>
      </c>
      <c r="I40">
        <f t="shared" si="4"/>
        <v>0.8179369926221041</v>
      </c>
      <c r="J40">
        <f t="shared" si="5"/>
        <v>75.69343118379781</v>
      </c>
    </row>
    <row r="41" spans="5:10" ht="12.75">
      <c r="E41">
        <f t="shared" si="0"/>
        <v>3.600000000000002</v>
      </c>
      <c r="F41">
        <f t="shared" si="1"/>
        <v>0.004757279606680165</v>
      </c>
      <c r="G41">
        <f t="shared" si="2"/>
        <v>0.017126206584048603</v>
      </c>
      <c r="H41">
        <f t="shared" si="3"/>
        <v>8.19649613280509</v>
      </c>
      <c r="I41">
        <f t="shared" si="4"/>
        <v>0.819649613280509</v>
      </c>
      <c r="J41">
        <f t="shared" si="5"/>
        <v>74.87378157051731</v>
      </c>
    </row>
    <row r="42" spans="5:10" ht="12.75">
      <c r="E42">
        <f t="shared" si="0"/>
        <v>3.700000000000002</v>
      </c>
      <c r="F42">
        <f t="shared" si="1"/>
        <v>0.0043906459167307775</v>
      </c>
      <c r="G42">
        <f t="shared" si="2"/>
        <v>0.016245389891903887</v>
      </c>
      <c r="H42">
        <f t="shared" si="3"/>
        <v>8.212741522696993</v>
      </c>
      <c r="I42">
        <f t="shared" si="4"/>
        <v>0.8212741522696994</v>
      </c>
      <c r="J42">
        <f t="shared" si="5"/>
        <v>74.05250741824761</v>
      </c>
    </row>
    <row r="43" spans="5:10" ht="12.75">
      <c r="E43">
        <f t="shared" si="0"/>
        <v>3.800000000000002</v>
      </c>
      <c r="F43">
        <f t="shared" si="1"/>
        <v>0.004060755050805811</v>
      </c>
      <c r="G43">
        <f t="shared" si="2"/>
        <v>0.01543086919306209</v>
      </c>
      <c r="H43">
        <f t="shared" si="3"/>
        <v>8.228172391890055</v>
      </c>
      <c r="I43">
        <f t="shared" si="4"/>
        <v>0.8228172391890056</v>
      </c>
      <c r="J43">
        <f t="shared" si="5"/>
        <v>73.22969017905861</v>
      </c>
    </row>
    <row r="44" spans="5:10" ht="12.75">
      <c r="E44">
        <f t="shared" si="0"/>
        <v>3.900000000000002</v>
      </c>
      <c r="F44">
        <f t="shared" si="1"/>
        <v>0.00376311539573907</v>
      </c>
      <c r="G44">
        <f t="shared" si="2"/>
        <v>0.014676150043382382</v>
      </c>
      <c r="H44">
        <f t="shared" si="3"/>
        <v>8.242848541933437</v>
      </c>
      <c r="I44">
        <f t="shared" si="4"/>
        <v>0.8242848541933437</v>
      </c>
      <c r="J44">
        <f t="shared" si="5"/>
        <v>72.40540532486527</v>
      </c>
    </row>
    <row r="45" spans="5:10" ht="12.75">
      <c r="E45">
        <f t="shared" si="0"/>
        <v>4.000000000000002</v>
      </c>
      <c r="F45">
        <f t="shared" si="1"/>
        <v>0.003493878670619229</v>
      </c>
      <c r="G45">
        <f t="shared" si="2"/>
        <v>0.013975514682476924</v>
      </c>
      <c r="H45">
        <f t="shared" si="3"/>
        <v>8.256824056615914</v>
      </c>
      <c r="I45">
        <f t="shared" si="4"/>
        <v>0.8256824056615915</v>
      </c>
      <c r="J45">
        <f t="shared" si="5"/>
        <v>71.57972291920368</v>
      </c>
    </row>
    <row r="46" spans="5:10" ht="12.75">
      <c r="E46">
        <f t="shared" si="0"/>
        <v>4.100000000000001</v>
      </c>
      <c r="F46">
        <f t="shared" si="1"/>
        <v>0.003249734907319069</v>
      </c>
      <c r="G46">
        <f t="shared" si="2"/>
        <v>0.013323913120008187</v>
      </c>
      <c r="H46">
        <f t="shared" si="3"/>
        <v>8.270147969735921</v>
      </c>
      <c r="I46">
        <f t="shared" si="4"/>
        <v>0.8270147969735921</v>
      </c>
      <c r="J46">
        <f t="shared" si="5"/>
        <v>70.75270812223009</v>
      </c>
    </row>
    <row r="47" spans="5:10" ht="12.75">
      <c r="E47">
        <f t="shared" si="0"/>
        <v>4.200000000000001</v>
      </c>
      <c r="F47">
        <f t="shared" si="1"/>
        <v>0.0030278265812821612</v>
      </c>
      <c r="G47">
        <f t="shared" si="2"/>
        <v>0.01271687164138508</v>
      </c>
      <c r="H47">
        <f t="shared" si="3"/>
        <v>8.282864841377307</v>
      </c>
      <c r="I47">
        <f t="shared" si="4"/>
        <v>0.8282864841377308</v>
      </c>
      <c r="J47">
        <f t="shared" si="5"/>
        <v>69.92442163809235</v>
      </c>
    </row>
    <row r="48" spans="5:10" ht="12.75">
      <c r="E48">
        <f t="shared" si="0"/>
        <v>4.300000000000001</v>
      </c>
      <c r="F48">
        <f t="shared" si="1"/>
        <v>0.0028256780508528314</v>
      </c>
      <c r="G48">
        <f t="shared" si="2"/>
        <v>0.012150415618667178</v>
      </c>
      <c r="H48">
        <f t="shared" si="3"/>
        <v>8.295015256995974</v>
      </c>
      <c r="I48">
        <f t="shared" si="4"/>
        <v>0.8295015256995975</v>
      </c>
      <c r="J48">
        <f t="shared" si="5"/>
        <v>69.09492011239276</v>
      </c>
    </row>
    <row r="49" spans="5:10" ht="12.75">
      <c r="E49">
        <f t="shared" si="0"/>
        <v>4.4</v>
      </c>
      <c r="F49">
        <f t="shared" si="1"/>
        <v>0.0026411373012198923</v>
      </c>
      <c r="G49">
        <f t="shared" si="2"/>
        <v>0.011621004125367528</v>
      </c>
      <c r="H49">
        <f t="shared" si="3"/>
        <v>8.306636261121342</v>
      </c>
      <c r="I49">
        <f t="shared" si="4"/>
        <v>0.8306636261121343</v>
      </c>
      <c r="J49">
        <f t="shared" si="5"/>
        <v>68.26425648628062</v>
      </c>
    </row>
    <row r="50" spans="5:10" ht="12.75">
      <c r="E50">
        <f t="shared" si="0"/>
        <v>4.5</v>
      </c>
      <c r="F50">
        <f t="shared" si="1"/>
        <v>0.002472327630117631</v>
      </c>
      <c r="G50">
        <f t="shared" si="2"/>
        <v>0.01112547433552934</v>
      </c>
      <c r="H50">
        <f t="shared" si="3"/>
        <v>8.317761735456871</v>
      </c>
      <c r="I50">
        <f t="shared" si="4"/>
        <v>0.8317761735456872</v>
      </c>
      <c r="J50">
        <f t="shared" si="5"/>
        <v>67.43248031273492</v>
      </c>
    </row>
    <row r="51" spans="5:10" ht="12.75">
      <c r="E51">
        <f t="shared" si="0"/>
        <v>4.6</v>
      </c>
      <c r="F51">
        <f t="shared" si="1"/>
        <v>0.0023176074061294787</v>
      </c>
      <c r="G51">
        <f t="shared" si="2"/>
        <v>0.010660994068195602</v>
      </c>
      <c r="H51">
        <f t="shared" si="3"/>
        <v>8.328422729525068</v>
      </c>
      <c r="I51">
        <f t="shared" si="4"/>
        <v>0.8328422729525068</v>
      </c>
      <c r="J51">
        <f t="shared" si="5"/>
        <v>66.59963803978242</v>
      </c>
    </row>
    <row r="52" spans="5:10" ht="12.75">
      <c r="E52">
        <f t="shared" si="0"/>
        <v>4.699999999999999</v>
      </c>
      <c r="F52">
        <f t="shared" si="1"/>
        <v>0.0021755364129768516</v>
      </c>
      <c r="G52">
        <f t="shared" si="2"/>
        <v>0.0102250211409912</v>
      </c>
      <c r="H52">
        <f t="shared" si="3"/>
        <v>8.338647750666059</v>
      </c>
      <c r="I52">
        <f t="shared" si="4"/>
        <v>0.833864775066606</v>
      </c>
      <c r="J52">
        <f t="shared" si="5"/>
        <v>65.76577326471582</v>
      </c>
    </row>
    <row r="53" spans="5:10" ht="12.75">
      <c r="E53">
        <f t="shared" si="0"/>
        <v>4.799999999999999</v>
      </c>
      <c r="F53">
        <f t="shared" si="1"/>
        <v>0.0020448475913097054</v>
      </c>
      <c r="G53">
        <f t="shared" si="2"/>
        <v>0.009815268438286584</v>
      </c>
      <c r="H53">
        <f t="shared" si="3"/>
        <v>8.348463019104345</v>
      </c>
      <c r="I53">
        <f t="shared" si="4"/>
        <v>0.8348463019104346</v>
      </c>
      <c r="J53">
        <f t="shared" si="5"/>
        <v>64.93092696280539</v>
      </c>
    </row>
    <row r="54" spans="5:10" ht="12.75">
      <c r="E54">
        <f t="shared" si="0"/>
        <v>4.899999999999999</v>
      </c>
      <c r="F54">
        <f t="shared" si="1"/>
        <v>0.0019244232231651745</v>
      </c>
      <c r="G54">
        <f t="shared" si="2"/>
        <v>0.009429673793509352</v>
      </c>
      <c r="H54">
        <f t="shared" si="3"/>
        <v>8.357892692897854</v>
      </c>
      <c r="I54">
        <f t="shared" si="4"/>
        <v>0.8357892692897855</v>
      </c>
      <c r="J54">
        <f t="shared" si="5"/>
        <v>64.0951376935156</v>
      </c>
    </row>
    <row r="55" spans="5:10" ht="12.75">
      <c r="E55">
        <f t="shared" si="0"/>
        <v>4.999999999999998</v>
      </c>
      <c r="F55">
        <f t="shared" si="1"/>
        <v>0.0018132747883501782</v>
      </c>
      <c r="G55">
        <f t="shared" si="2"/>
        <v>0.009066373941750888</v>
      </c>
      <c r="H55">
        <f t="shared" si="3"/>
        <v>8.366959066839605</v>
      </c>
      <c r="I55">
        <f t="shared" si="4"/>
        <v>0.8366959066839605</v>
      </c>
      <c r="J55">
        <f t="shared" si="5"/>
        <v>63.25844178683164</v>
      </c>
    </row>
    <row r="56" spans="5:10" ht="12.75">
      <c r="E56">
        <f t="shared" si="0"/>
        <v>5.099999999999998</v>
      </c>
      <c r="F56">
        <f t="shared" si="1"/>
        <v>0.0017105258677856039</v>
      </c>
      <c r="G56">
        <f t="shared" si="2"/>
        <v>0.008723681925706576</v>
      </c>
      <c r="H56">
        <f t="shared" si="3"/>
        <v>8.375682748765312</v>
      </c>
      <c r="I56">
        <f t="shared" si="4"/>
        <v>0.8375682748765313</v>
      </c>
      <c r="J56">
        <f t="shared" si="5"/>
        <v>62.42087351195511</v>
      </c>
    </row>
    <row r="57" spans="5:10" ht="12.75">
      <c r="E57">
        <f t="shared" si="0"/>
        <v>5.1999999999999975</v>
      </c>
      <c r="F57">
        <f t="shared" si="1"/>
        <v>0.0016153975848594794</v>
      </c>
      <c r="G57">
        <f t="shared" si="2"/>
        <v>0.008400067441269289</v>
      </c>
      <c r="H57">
        <f t="shared" si="3"/>
        <v>8.38408281620658</v>
      </c>
      <c r="I57">
        <f t="shared" si="4"/>
        <v>0.8384082816206582</v>
      </c>
      <c r="J57">
        <f t="shared" si="5"/>
        <v>61.58246523033445</v>
      </c>
    </row>
    <row r="58" spans="5:10" ht="12.75">
      <c r="E58">
        <f t="shared" si="0"/>
        <v>5.299999999999997</v>
      </c>
      <c r="F58">
        <f t="shared" si="1"/>
        <v>0.001527196168587139</v>
      </c>
      <c r="G58">
        <f t="shared" si="2"/>
        <v>0.008094139693511833</v>
      </c>
      <c r="H58">
        <f t="shared" si="3"/>
        <v>8.392176955900092</v>
      </c>
      <c r="I58">
        <f t="shared" si="4"/>
        <v>0.8392176955900092</v>
      </c>
      <c r="J58">
        <f t="shared" si="5"/>
        <v>60.74324753474444</v>
      </c>
    </row>
    <row r="59" spans="5:10" ht="12.75">
      <c r="E59">
        <f t="shared" si="0"/>
        <v>5.399999999999997</v>
      </c>
      <c r="F59">
        <f t="shared" si="1"/>
        <v>0.0014453022968645341</v>
      </c>
      <c r="G59">
        <f t="shared" si="2"/>
        <v>0.007804632403068479</v>
      </c>
      <c r="H59">
        <f t="shared" si="3"/>
        <v>8.399981588303161</v>
      </c>
      <c r="I59">
        <f t="shared" si="4"/>
        <v>0.8399981588303161</v>
      </c>
      <c r="J59">
        <f t="shared" si="5"/>
        <v>59.90324937591412</v>
      </c>
    </row>
    <row r="60" spans="5:10" ht="12.75">
      <c r="E60">
        <f t="shared" si="0"/>
        <v>5.4999999999999964</v>
      </c>
      <c r="F60">
        <f t="shared" si="1"/>
        <v>0.001369161938180751</v>
      </c>
      <c r="G60">
        <f t="shared" si="2"/>
        <v>0.007530390659994126</v>
      </c>
      <c r="H60">
        <f t="shared" si="3"/>
        <v>8.407511978963155</v>
      </c>
      <c r="I60">
        <f t="shared" si="4"/>
        <v>0.8407511978963156</v>
      </c>
      <c r="J60">
        <f t="shared" si="5"/>
        <v>59.062498178017805</v>
      </c>
    </row>
    <row r="61" spans="5:10" ht="12.75">
      <c r="E61">
        <f t="shared" si="0"/>
        <v>5.599999999999996</v>
      </c>
      <c r="F61">
        <f t="shared" si="1"/>
        <v>0.0012982784588155924</v>
      </c>
      <c r="G61">
        <f t="shared" si="2"/>
        <v>0.0072703593693673125</v>
      </c>
      <c r="H61">
        <f t="shared" si="3"/>
        <v>8.414782338332524</v>
      </c>
      <c r="I61">
        <f t="shared" si="4"/>
        <v>0.8414782338332524</v>
      </c>
      <c r="J61">
        <f t="shared" si="5"/>
        <v>58.221019944184555</v>
      </c>
    </row>
    <row r="62" spans="5:10" ht="12.75">
      <c r="E62">
        <f t="shared" si="0"/>
        <v>5.699999999999996</v>
      </c>
      <c r="F62">
        <f t="shared" si="1"/>
        <v>0.0012322058021159085</v>
      </c>
      <c r="G62">
        <f t="shared" si="2"/>
        <v>0.007023573072060673</v>
      </c>
      <c r="H62">
        <f t="shared" si="3"/>
        <v>8.421805911404585</v>
      </c>
      <c r="I62">
        <f t="shared" si="4"/>
        <v>0.8421805911404585</v>
      </c>
      <c r="J62">
        <f t="shared" si="5"/>
        <v>57.37883935304409</v>
      </c>
    </row>
    <row r="63" spans="5:10" ht="12.75">
      <c r="E63">
        <f t="shared" si="0"/>
        <v>5.799999999999995</v>
      </c>
      <c r="F63">
        <f t="shared" si="1"/>
        <v>0.0011705425787426889</v>
      </c>
      <c r="G63">
        <f t="shared" si="2"/>
        <v>0.00678914695670759</v>
      </c>
      <c r="H63">
        <f t="shared" si="3"/>
        <v>8.428595058361292</v>
      </c>
      <c r="I63">
        <f t="shared" si="4"/>
        <v>0.8428595058361292</v>
      </c>
      <c r="J63">
        <f t="shared" si="5"/>
        <v>56.53597984720796</v>
      </c>
    </row>
    <row r="64" spans="5:10" ht="12.75">
      <c r="E64">
        <f t="shared" si="0"/>
        <v>5.899999999999995</v>
      </c>
      <c r="F64">
        <f t="shared" si="1"/>
        <v>0.001112926933242974</v>
      </c>
      <c r="G64">
        <f t="shared" si="2"/>
        <v>0.006566268906133541</v>
      </c>
      <c r="H64">
        <f t="shared" si="3"/>
        <v>8.435161327267426</v>
      </c>
      <c r="I64">
        <f t="shared" si="4"/>
        <v>0.8435161327267426</v>
      </c>
      <c r="J64">
        <f t="shared" si="5"/>
        <v>55.69246371448122</v>
      </c>
    </row>
    <row r="65" spans="5:10" ht="12.75">
      <c r="E65">
        <f t="shared" si="0"/>
        <v>5.999999999999995</v>
      </c>
      <c r="F65">
        <f t="shared" si="1"/>
        <v>0.0010590320740584038</v>
      </c>
      <c r="G65">
        <f t="shared" si="2"/>
        <v>0.006354192444350417</v>
      </c>
      <c r="H65">
        <f t="shared" si="3"/>
        <v>8.441515519711777</v>
      </c>
      <c r="I65">
        <f t="shared" si="4"/>
        <v>0.8441515519711777</v>
      </c>
      <c r="J65">
        <f t="shared" si="5"/>
        <v>54.84831216251004</v>
      </c>
    </row>
    <row r="66" spans="5:10" ht="12.75">
      <c r="E66">
        <f t="shared" si="0"/>
        <v>6.099999999999994</v>
      </c>
      <c r="F66">
        <f t="shared" si="1"/>
        <v>0.001008562372033604</v>
      </c>
      <c r="G66">
        <f t="shared" si="2"/>
        <v>0.006152230469404978</v>
      </c>
      <c r="H66">
        <f t="shared" si="3"/>
        <v>8.447667750181182</v>
      </c>
      <c r="I66">
        <f t="shared" si="4"/>
        <v>0.8447667750181183</v>
      </c>
      <c r="J66">
        <f t="shared" si="5"/>
        <v>54.003545387491926</v>
      </c>
    </row>
    <row r="67" spans="5:10" ht="12.75">
      <c r="E67">
        <f t="shared" si="0"/>
        <v>6.199999999999994</v>
      </c>
      <c r="F67">
        <f t="shared" si="1"/>
        <v>0.0009612499473477602</v>
      </c>
      <c r="G67">
        <f t="shared" si="2"/>
        <v>0.005959749673556107</v>
      </c>
      <c r="H67">
        <f t="shared" si="3"/>
        <v>8.453627499854738</v>
      </c>
      <c r="I67">
        <f t="shared" si="4"/>
        <v>0.8453627499854739</v>
      </c>
      <c r="J67">
        <f t="shared" si="5"/>
        <v>53.15818263750645</v>
      </c>
    </row>
    <row r="68" spans="5:10" ht="12.75">
      <c r="E68">
        <f t="shared" si="0"/>
        <v>6.299999999999994</v>
      </c>
      <c r="F68">
        <f t="shared" si="1"/>
        <v>0.000916851677133445</v>
      </c>
      <c r="G68">
        <f t="shared" si="2"/>
        <v>0.005776165565940698</v>
      </c>
      <c r="H68">
        <f t="shared" si="3"/>
        <v>8.459403665420679</v>
      </c>
      <c r="I68">
        <f t="shared" si="4"/>
        <v>0.845940366542068</v>
      </c>
      <c r="J68">
        <f t="shared" si="5"/>
        <v>52.31224227096438</v>
      </c>
    </row>
    <row r="69" spans="5:10" ht="12.75">
      <c r="E69">
        <f t="shared" si="0"/>
        <v>6.399999999999993</v>
      </c>
      <c r="F69">
        <f t="shared" si="1"/>
        <v>0.0008751465663269962</v>
      </c>
      <c r="G69">
        <f t="shared" si="2"/>
        <v>0.0056009380244927695</v>
      </c>
      <c r="H69">
        <f t="shared" si="3"/>
        <v>8.465004603445172</v>
      </c>
      <c r="I69">
        <f t="shared" si="4"/>
        <v>0.8465004603445172</v>
      </c>
      <c r="J69">
        <f t="shared" si="5"/>
        <v>51.46574181061987</v>
      </c>
    </row>
    <row r="70" spans="5:10" ht="12.75">
      <c r="E70">
        <f t="shared" si="0"/>
        <v>6.499999999999993</v>
      </c>
      <c r="F70">
        <f t="shared" si="1"/>
        <v>0.0008359334328842349</v>
      </c>
      <c r="G70">
        <f t="shared" si="2"/>
        <v>0.005433567313747521</v>
      </c>
      <c r="H70">
        <f t="shared" si="3"/>
        <v>8.47043817075892</v>
      </c>
      <c r="I70">
        <f t="shared" si="4"/>
        <v>0.847043817075892</v>
      </c>
      <c r="J70">
        <f t="shared" si="5"/>
        <v>50.618697993543975</v>
      </c>
    </row>
    <row r="71" spans="5:10" ht="12.75">
      <c r="E71">
        <f aca="true" t="shared" si="6" ref="E71:E87">$D$5+E70</f>
        <v>6.5999999999999925</v>
      </c>
      <c r="F71">
        <f aca="true" t="shared" si="7" ref="F71:F87">F70-$C$5*G70*G70/$A$5</f>
        <v>0.0007990288656929531</v>
      </c>
      <c r="G71">
        <f aca="true" t="shared" si="8" ref="G71:G87">E71*F71</f>
        <v>0.005273590513573485</v>
      </c>
      <c r="H71">
        <f aca="true" t="shared" si="9" ref="H71:H87">H70+G71</f>
        <v>8.475711761272493</v>
      </c>
      <c r="I71">
        <f aca="true" t="shared" si="10" ref="I71:I87">$D$5*H71</f>
        <v>0.8475711761272493</v>
      </c>
      <c r="J71">
        <f aca="true" t="shared" si="11" ref="J71:J87">J70-I71</f>
        <v>49.77112681741673</v>
      </c>
    </row>
    <row r="72" spans="5:10" ht="12.75">
      <c r="E72">
        <f t="shared" si="6"/>
        <v>6.699999999999992</v>
      </c>
      <c r="F72">
        <f t="shared" si="7"/>
        <v>0.0007642654195618878</v>
      </c>
      <c r="G72">
        <f t="shared" si="8"/>
        <v>0.0051205783110646426</v>
      </c>
      <c r="H72">
        <f t="shared" si="9"/>
        <v>8.480832339583557</v>
      </c>
      <c r="I72">
        <f t="shared" si="10"/>
        <v>0.8480832339583557</v>
      </c>
      <c r="J72">
        <f t="shared" si="11"/>
        <v>48.92304358345837</v>
      </c>
    </row>
    <row r="73" spans="5:10" ht="12.75">
      <c r="E73">
        <f t="shared" si="6"/>
        <v>6.799999999999992</v>
      </c>
      <c r="F73">
        <f t="shared" si="7"/>
        <v>0.0007314900167622058</v>
      </c>
      <c r="G73">
        <f t="shared" si="8"/>
        <v>0.004974132113982993</v>
      </c>
      <c r="H73">
        <f t="shared" si="9"/>
        <v>8.48580647169754</v>
      </c>
      <c r="I73">
        <f t="shared" si="10"/>
        <v>0.848580647169754</v>
      </c>
      <c r="J73">
        <f t="shared" si="11"/>
        <v>48.07446293628862</v>
      </c>
    </row>
    <row r="74" spans="5:10" ht="12.75">
      <c r="E74">
        <f t="shared" si="6"/>
        <v>6.8999999999999915</v>
      </c>
      <c r="F74">
        <f t="shared" si="7"/>
        <v>0.0007005625289030097</v>
      </c>
      <c r="G74">
        <f t="shared" si="8"/>
        <v>0.004833881449430761</v>
      </c>
      <c r="H74">
        <f t="shared" si="9"/>
        <v>8.49064035314697</v>
      </c>
      <c r="I74">
        <f t="shared" si="10"/>
        <v>0.8490640353146971</v>
      </c>
      <c r="J74">
        <f t="shared" si="11"/>
        <v>47.22539890097392</v>
      </c>
    </row>
    <row r="75" spans="5:10" ht="12.75">
      <c r="E75">
        <f t="shared" si="6"/>
        <v>6.999999999999991</v>
      </c>
      <c r="F75">
        <f t="shared" si="7"/>
        <v>0.0006713545165690711</v>
      </c>
      <c r="G75">
        <f t="shared" si="8"/>
        <v>0.004699481615983492</v>
      </c>
      <c r="H75">
        <f t="shared" si="9"/>
        <v>8.495339834762953</v>
      </c>
      <c r="I75">
        <f t="shared" si="10"/>
        <v>0.8495339834762954</v>
      </c>
      <c r="J75">
        <f t="shared" si="11"/>
        <v>46.37586491749762</v>
      </c>
    </row>
    <row r="76" spans="5:10" ht="12.75">
      <c r="E76">
        <f t="shared" si="6"/>
        <v>7.099999999999991</v>
      </c>
      <c r="F76">
        <f t="shared" si="7"/>
        <v>0.0006437481072453626</v>
      </c>
      <c r="G76">
        <f t="shared" si="8"/>
        <v>0.004570611561442069</v>
      </c>
      <c r="H76">
        <f t="shared" si="9"/>
        <v>8.499910446324396</v>
      </c>
      <c r="I76">
        <f t="shared" si="10"/>
        <v>0.8499910446324397</v>
      </c>
      <c r="J76">
        <f t="shared" si="11"/>
        <v>45.52587387286518</v>
      </c>
    </row>
    <row r="77" spans="5:10" ht="12.75">
      <c r="E77">
        <f t="shared" si="6"/>
        <v>7.19999999999999</v>
      </c>
      <c r="F77">
        <f t="shared" si="7"/>
        <v>0.0006176349946883777</v>
      </c>
      <c r="G77">
        <f t="shared" si="8"/>
        <v>0.0044469719617563136</v>
      </c>
      <c r="H77">
        <f t="shared" si="9"/>
        <v>8.504357418286153</v>
      </c>
      <c r="I77">
        <f t="shared" si="10"/>
        <v>0.8504357418286154</v>
      </c>
      <c r="J77">
        <f t="shared" si="11"/>
        <v>44.67543813103657</v>
      </c>
    </row>
    <row r="78" spans="5:10" ht="12.75">
      <c r="E78">
        <f t="shared" si="6"/>
        <v>7.29999999999999</v>
      </c>
      <c r="F78">
        <f t="shared" si="7"/>
        <v>0.0005929155451525692</v>
      </c>
      <c r="G78">
        <f t="shared" si="8"/>
        <v>0.004328283479613749</v>
      </c>
      <c r="H78">
        <f t="shared" si="9"/>
        <v>8.508685701765767</v>
      </c>
      <c r="I78">
        <f t="shared" si="10"/>
        <v>0.8508685701765768</v>
      </c>
      <c r="J78">
        <f t="shared" si="11"/>
        <v>43.82456956085999</v>
      </c>
    </row>
    <row r="79" spans="5:10" ht="12.75">
      <c r="E79">
        <f t="shared" si="6"/>
        <v>7.39999999999999</v>
      </c>
      <c r="F79">
        <f t="shared" si="7"/>
        <v>0.0005694979978026975</v>
      </c>
      <c r="G79">
        <f t="shared" si="8"/>
        <v>0.004214285183739956</v>
      </c>
      <c r="H79">
        <f t="shared" si="9"/>
        <v>8.512899986949508</v>
      </c>
      <c r="I79">
        <f t="shared" si="10"/>
        <v>0.8512899986949508</v>
      </c>
      <c r="J79">
        <f t="shared" si="11"/>
        <v>42.97327956216504</v>
      </c>
    </row>
    <row r="80" spans="5:10" ht="12.75">
      <c r="E80">
        <f t="shared" si="6"/>
        <v>7.499999999999989</v>
      </c>
      <c r="F80">
        <f t="shared" si="7"/>
        <v>0.0005472977482903348</v>
      </c>
      <c r="G80">
        <f t="shared" si="8"/>
        <v>0.004104733112177505</v>
      </c>
      <c r="H80">
        <f t="shared" si="9"/>
        <v>8.517004720061685</v>
      </c>
      <c r="I80">
        <f t="shared" si="10"/>
        <v>0.8517004720061685</v>
      </c>
      <c r="J80">
        <f t="shared" si="11"/>
        <v>42.121579090158875</v>
      </c>
    </row>
    <row r="81" spans="5:10" ht="12.75">
      <c r="E81">
        <f t="shared" si="6"/>
        <v>7.599999999999989</v>
      </c>
      <c r="F81">
        <f t="shared" si="7"/>
        <v>0.0005262367058875768</v>
      </c>
      <c r="G81">
        <f t="shared" si="8"/>
        <v>0.003999398964745578</v>
      </c>
      <c r="H81">
        <f t="shared" si="9"/>
        <v>8.521004119026431</v>
      </c>
      <c r="I81">
        <f t="shared" si="10"/>
        <v>0.8521004119026432</v>
      </c>
      <c r="J81">
        <f t="shared" si="11"/>
        <v>41.269478678256235</v>
      </c>
    </row>
    <row r="82" spans="5:10" ht="12.75">
      <c r="E82">
        <f t="shared" si="6"/>
        <v>7.699999999999989</v>
      </c>
      <c r="F82">
        <f t="shared" si="7"/>
        <v>0.0005062427157885668</v>
      </c>
      <c r="G82">
        <f t="shared" si="8"/>
        <v>0.0038980689115719587</v>
      </c>
      <c r="H82">
        <f t="shared" si="9"/>
        <v>8.524902187938002</v>
      </c>
      <c r="I82">
        <f t="shared" si="10"/>
        <v>0.8524902187938003</v>
      </c>
      <c r="J82">
        <f t="shared" si="11"/>
        <v>40.41698845946244</v>
      </c>
    </row>
    <row r="83" spans="5:10" ht="12.75">
      <c r="E83">
        <f t="shared" si="6"/>
        <v>7.799999999999988</v>
      </c>
      <c r="F83">
        <f t="shared" si="7"/>
        <v>0.00048724903923936207</v>
      </c>
      <c r="G83">
        <f t="shared" si="8"/>
        <v>0.0038005425060670182</v>
      </c>
      <c r="H83">
        <f t="shared" si="9"/>
        <v>8.528702730444069</v>
      </c>
      <c r="I83">
        <f t="shared" si="10"/>
        <v>0.8528702730444069</v>
      </c>
      <c r="J83">
        <f t="shared" si="11"/>
        <v>39.56411818641803</v>
      </c>
    </row>
    <row r="84" spans="5:10" ht="12.75">
      <c r="E84">
        <f t="shared" si="6"/>
        <v>7.899999999999988</v>
      </c>
      <c r="F84">
        <f t="shared" si="7"/>
        <v>0.00046919388506383436</v>
      </c>
      <c r="G84">
        <f t="shared" si="8"/>
        <v>0.0037066316920042856</v>
      </c>
      <c r="H84">
        <f t="shared" si="9"/>
        <v>8.532409362136073</v>
      </c>
      <c r="I84">
        <f t="shared" si="10"/>
        <v>0.8532409362136074</v>
      </c>
      <c r="J84">
        <f t="shared" si="11"/>
        <v>38.71087725020442</v>
      </c>
    </row>
    <row r="85" spans="5:10" ht="12.75">
      <c r="E85">
        <f t="shared" si="6"/>
        <v>7.999999999999988</v>
      </c>
      <c r="F85">
        <f t="shared" si="7"/>
        <v>0.00045201998693862117</v>
      </c>
      <c r="G85">
        <f t="shared" si="8"/>
        <v>0.0036161598955089637</v>
      </c>
      <c r="H85">
        <f t="shared" si="9"/>
        <v>8.536025522031583</v>
      </c>
      <c r="I85">
        <f t="shared" si="10"/>
        <v>0.8536025522031583</v>
      </c>
      <c r="J85">
        <f t="shared" si="11"/>
        <v>37.85727469800126</v>
      </c>
    </row>
    <row r="86" spans="5:10" ht="12.75">
      <c r="E86">
        <f t="shared" si="6"/>
        <v>8.099999999999987</v>
      </c>
      <c r="F86">
        <f t="shared" si="7"/>
        <v>0.00043567422145126194</v>
      </c>
      <c r="G86">
        <f t="shared" si="8"/>
        <v>0.003528961193755216</v>
      </c>
      <c r="H86">
        <f t="shared" si="9"/>
        <v>8.539554483225338</v>
      </c>
      <c r="I86">
        <f t="shared" si="10"/>
        <v>0.8539554483225338</v>
      </c>
      <c r="J86">
        <f t="shared" si="11"/>
        <v>37.003319249678725</v>
      </c>
    </row>
    <row r="87" spans="5:10" ht="12.75">
      <c r="E87">
        <f t="shared" si="6"/>
        <v>8.199999999999987</v>
      </c>
      <c r="F87">
        <f t="shared" si="7"/>
        <v>0.00042010726256747413</v>
      </c>
      <c r="G87">
        <f t="shared" si="8"/>
        <v>0.0034448795530532825</v>
      </c>
      <c r="H87">
        <f t="shared" si="9"/>
        <v>8.54299936277839</v>
      </c>
      <c r="I87">
        <f t="shared" si="10"/>
        <v>0.8542999362778391</v>
      </c>
      <c r="J87">
        <f t="shared" si="11"/>
        <v>36.149019313400885</v>
      </c>
    </row>
    <row r="88" spans="5:10" ht="12.75">
      <c r="E88">
        <f>$D$5+E87</f>
        <v>8.299999999999986</v>
      </c>
      <c r="F88">
        <f>F87-$C$5*G87*G87/$A$5</f>
        <v>0.0004052732686486684</v>
      </c>
      <c r="G88">
        <f>E88*F88</f>
        <v>0.0033637681297839423</v>
      </c>
      <c r="H88">
        <f>H87+G88</f>
        <v>8.546363130908174</v>
      </c>
      <c r="I88">
        <f>$D$5*H88</f>
        <v>0.8546363130908174</v>
      </c>
      <c r="J88">
        <f>J87-I88</f>
        <v>35.29438300031007</v>
      </c>
    </row>
    <row r="89" spans="5:10" ht="12.75">
      <c r="E89">
        <f aca="true" t="shared" si="12" ref="E89:E112">$D$5+E88</f>
        <v>8.399999999999986</v>
      </c>
      <c r="F89">
        <f aca="true" t="shared" si="13" ref="F89:F112">F88-$C$5*G88*G88/$A$5</f>
        <v>0.0003911295986099807</v>
      </c>
      <c r="G89">
        <f aca="true" t="shared" si="14" ref="G89:G112">E89*F89</f>
        <v>0.0032854886283238322</v>
      </c>
      <c r="H89">
        <f aca="true" t="shared" si="15" ref="H89:H112">H88+G89</f>
        <v>8.549648619536498</v>
      </c>
      <c r="I89">
        <f aca="true" t="shared" si="16" ref="I89:I112">$D$5*H89</f>
        <v>0.8549648619536498</v>
      </c>
      <c r="J89">
        <f aca="true" t="shared" si="17" ref="J89:J112">J88-I89</f>
        <v>34.43941813835642</v>
      </c>
    </row>
    <row r="90" spans="5:10" ht="12.75">
      <c r="E90">
        <f t="shared" si="12"/>
        <v>8.499999999999986</v>
      </c>
      <c r="F90">
        <f t="shared" si="13"/>
        <v>0.00037763655420142416</v>
      </c>
      <c r="G90">
        <f t="shared" si="14"/>
        <v>0.0032099107107121</v>
      </c>
      <c r="H90">
        <f t="shared" si="15"/>
        <v>8.55285853024721</v>
      </c>
      <c r="I90">
        <f t="shared" si="16"/>
        <v>0.855285853024721</v>
      </c>
      <c r="J90">
        <f t="shared" si="17"/>
        <v>33.584132285331705</v>
      </c>
    </row>
    <row r="91" spans="5:10" ht="12.75">
      <c r="E91">
        <f t="shared" si="12"/>
        <v>8.599999999999985</v>
      </c>
      <c r="F91">
        <f t="shared" si="13"/>
        <v>0.00036475714573799383</v>
      </c>
      <c r="G91">
        <f t="shared" si="14"/>
        <v>0.0031369114533467417</v>
      </c>
      <c r="H91">
        <f t="shared" si="15"/>
        <v>8.555995441700556</v>
      </c>
      <c r="I91">
        <f t="shared" si="16"/>
        <v>0.8555995441700557</v>
      </c>
      <c r="J91">
        <f t="shared" si="17"/>
        <v>32.72853274116165</v>
      </c>
    </row>
    <row r="92" spans="5:10" ht="12.75">
      <c r="E92">
        <f t="shared" si="12"/>
        <v>8.699999999999985</v>
      </c>
      <c r="F92">
        <f t="shared" si="13"/>
        <v>0.00035245687890532137</v>
      </c>
      <c r="G92">
        <f t="shared" si="14"/>
        <v>0.0030663748464762907</v>
      </c>
      <c r="H92">
        <f t="shared" si="15"/>
        <v>8.559061816547032</v>
      </c>
      <c r="I92">
        <f t="shared" si="16"/>
        <v>0.8559061816547033</v>
      </c>
      <c r="J92">
        <f t="shared" si="17"/>
        <v>31.872626559506948</v>
      </c>
    </row>
    <row r="93" spans="5:10" ht="12.75">
      <c r="E93">
        <f t="shared" si="12"/>
        <v>8.799999999999985</v>
      </c>
      <c r="F93">
        <f t="shared" si="13"/>
        <v>0.00034070356053144324</v>
      </c>
      <c r="G93">
        <f t="shared" si="14"/>
        <v>0.002998191332676695</v>
      </c>
      <c r="H93">
        <f t="shared" si="15"/>
        <v>8.56206000787971</v>
      </c>
      <c r="I93">
        <f t="shared" si="16"/>
        <v>0.856206000787971</v>
      </c>
      <c r="J93">
        <f t="shared" si="17"/>
        <v>31.016420558718977</v>
      </c>
    </row>
    <row r="94" spans="5:10" ht="12.75">
      <c r="E94">
        <f t="shared" si="12"/>
        <v>8.899999999999984</v>
      </c>
      <c r="F94">
        <f t="shared" si="13"/>
        <v>0.00032946712144727114</v>
      </c>
      <c r="G94">
        <f t="shared" si="14"/>
        <v>0.002932257380880708</v>
      </c>
      <c r="H94">
        <f t="shared" si="15"/>
        <v>8.56499226526059</v>
      </c>
      <c r="I94">
        <f t="shared" si="16"/>
        <v>0.8564992265260591</v>
      </c>
      <c r="J94">
        <f t="shared" si="17"/>
        <v>30.15992133219292</v>
      </c>
    </row>
    <row r="95" spans="5:10" ht="12.75">
      <c r="E95">
        <f t="shared" si="12"/>
        <v>8.999999999999984</v>
      </c>
      <c r="F95">
        <f t="shared" si="13"/>
        <v>0.00031871945476260943</v>
      </c>
      <c r="G95">
        <f t="shared" si="14"/>
        <v>0.0028684750928634796</v>
      </c>
      <c r="H95">
        <f t="shared" si="15"/>
        <v>8.567860740353455</v>
      </c>
      <c r="I95">
        <f t="shared" si="16"/>
        <v>0.8567860740353455</v>
      </c>
      <c r="J95">
        <f t="shared" si="17"/>
        <v>29.303135258157575</v>
      </c>
    </row>
    <row r="96" spans="5:10" ht="12.75">
      <c r="E96">
        <f t="shared" si="12"/>
        <v>9.099999999999984</v>
      </c>
      <c r="F96">
        <f t="shared" si="13"/>
        <v>0.00030843426806463674</v>
      </c>
      <c r="G96">
        <f t="shared" si="14"/>
        <v>0.0028067518393881893</v>
      </c>
      <c r="H96">
        <f t="shared" si="15"/>
        <v>8.570667492192843</v>
      </c>
      <c r="I96">
        <f t="shared" si="16"/>
        <v>0.8570667492192844</v>
      </c>
      <c r="J96">
        <f t="shared" si="17"/>
        <v>28.44606850893829</v>
      </c>
    </row>
    <row r="97" spans="5:10" ht="12.75">
      <c r="E97">
        <f t="shared" si="12"/>
        <v>9.199999999999983</v>
      </c>
      <c r="F97">
        <f t="shared" si="13"/>
        <v>0.0002985869482047505</v>
      </c>
      <c r="G97">
        <f t="shared" si="14"/>
        <v>0.0027469999234836996</v>
      </c>
      <c r="H97">
        <f t="shared" si="15"/>
        <v>8.573414492116326</v>
      </c>
      <c r="I97">
        <f t="shared" si="16"/>
        <v>0.8573414492116327</v>
      </c>
      <c r="J97">
        <f t="shared" si="17"/>
        <v>27.588727059726658</v>
      </c>
    </row>
    <row r="98" spans="5:10" ht="12.75">
      <c r="E98">
        <f t="shared" si="12"/>
        <v>9.299999999999983</v>
      </c>
      <c r="F98">
        <f t="shared" si="13"/>
        <v>0.00028915443748022616</v>
      </c>
      <c r="G98">
        <f t="shared" si="14"/>
        <v>0.0026891362685660986</v>
      </c>
      <c r="H98">
        <f t="shared" si="15"/>
        <v>8.576103628384892</v>
      </c>
      <c r="I98">
        <f t="shared" si="16"/>
        <v>0.8576103628384892</v>
      </c>
      <c r="J98">
        <f t="shared" si="17"/>
        <v>26.73111669688817</v>
      </c>
    </row>
    <row r="99" spans="5:10" ht="12.75">
      <c r="E99">
        <f t="shared" si="12"/>
        <v>9.399999999999983</v>
      </c>
      <c r="F99">
        <f t="shared" si="13"/>
        <v>0.00028011512014157914</v>
      </c>
      <c r="G99">
        <f t="shared" si="14"/>
        <v>0.002633082129330839</v>
      </c>
      <c r="H99">
        <f t="shared" si="15"/>
        <v>8.578736710514223</v>
      </c>
      <c r="I99">
        <f t="shared" si="16"/>
        <v>0.8578736710514223</v>
      </c>
      <c r="J99">
        <f t="shared" si="17"/>
        <v>25.873243025836747</v>
      </c>
    </row>
    <row r="100" spans="5:10" ht="12.75">
      <c r="E100">
        <f t="shared" si="12"/>
        <v>9.499999999999982</v>
      </c>
      <c r="F100">
        <f t="shared" si="13"/>
        <v>0.00027144871826682734</v>
      </c>
      <c r="G100">
        <f t="shared" si="14"/>
        <v>0.002578762823534855</v>
      </c>
      <c r="H100">
        <f t="shared" si="15"/>
        <v>8.581315473337758</v>
      </c>
      <c r="I100">
        <f t="shared" si="16"/>
        <v>0.8581315473337758</v>
      </c>
      <c r="J100">
        <f t="shared" si="17"/>
        <v>25.01511147850297</v>
      </c>
    </row>
    <row r="101" spans="5:10" ht="12.75">
      <c r="E101">
        <f t="shared" si="12"/>
        <v>9.599999999999982</v>
      </c>
      <c r="F101">
        <f t="shared" si="13"/>
        <v>0.00026313619614177055</v>
      </c>
      <c r="G101">
        <f t="shared" si="14"/>
        <v>0.0025261074829609925</v>
      </c>
      <c r="H101">
        <f t="shared" si="15"/>
        <v>8.58384158082072</v>
      </c>
      <c r="I101">
        <f t="shared" si="16"/>
        <v>0.8583841580820719</v>
      </c>
      <c r="J101">
        <f t="shared" si="17"/>
        <v>24.1567273204209</v>
      </c>
    </row>
    <row r="102" spans="5:10" ht="12.75">
      <c r="E102">
        <f t="shared" si="12"/>
        <v>9.699999999999982</v>
      </c>
      <c r="F102">
        <f t="shared" si="13"/>
        <v>0.00025515967237243114</v>
      </c>
      <c r="G102">
        <f t="shared" si="14"/>
        <v>0.0024750488220125775</v>
      </c>
      <c r="H102">
        <f t="shared" si="15"/>
        <v>8.586316629642731</v>
      </c>
      <c r="I102">
        <f t="shared" si="16"/>
        <v>0.8586316629642732</v>
      </c>
      <c r="J102">
        <f t="shared" si="17"/>
        <v>23.298095657456624</v>
      </c>
    </row>
    <row r="103" spans="5:10" ht="12.75">
      <c r="E103">
        <f t="shared" si="12"/>
        <v>9.799999999999981</v>
      </c>
      <c r="F103">
        <f t="shared" si="13"/>
        <v>0.0002475023390332488</v>
      </c>
      <c r="G103">
        <f t="shared" si="14"/>
        <v>0.0024255229225258338</v>
      </c>
      <c r="H103">
        <f t="shared" si="15"/>
        <v>8.588742152565256</v>
      </c>
      <c r="I103">
        <f t="shared" si="16"/>
        <v>0.8588742152565256</v>
      </c>
      <c r="J103">
        <f t="shared" si="17"/>
        <v>22.4392214422001</v>
      </c>
    </row>
    <row r="104" spans="5:10" ht="12.75">
      <c r="E104">
        <f t="shared" si="12"/>
        <v>9.89999999999998</v>
      </c>
      <c r="F104">
        <f t="shared" si="13"/>
        <v>0.000240148387223626</v>
      </c>
      <c r="G104">
        <f t="shared" si="14"/>
        <v>0.0023774690335138927</v>
      </c>
      <c r="H104">
        <f t="shared" si="15"/>
        <v>8.59111962159877</v>
      </c>
      <c r="I104">
        <f t="shared" si="16"/>
        <v>0.8591119621598771</v>
      </c>
      <c r="J104">
        <f t="shared" si="17"/>
        <v>21.580109480040225</v>
      </c>
    </row>
    <row r="105" spans="5:10" ht="12.75">
      <c r="E105">
        <f t="shared" si="12"/>
        <v>9.99999999999998</v>
      </c>
      <c r="F105">
        <f t="shared" si="13"/>
        <v>0.00023308293846697914</v>
      </c>
      <c r="G105">
        <f t="shared" si="14"/>
        <v>0.002330829384669787</v>
      </c>
      <c r="H105">
        <f t="shared" si="15"/>
        <v>8.59345045098344</v>
      </c>
      <c r="I105">
        <f t="shared" si="16"/>
        <v>0.859345045098344</v>
      </c>
      <c r="J105">
        <f t="shared" si="17"/>
        <v>20.72076443494188</v>
      </c>
    </row>
    <row r="106" spans="5:10" ht="12.75">
      <c r="E106">
        <f t="shared" si="12"/>
        <v>10.09999999999998</v>
      </c>
      <c r="F106">
        <f t="shared" si="13"/>
        <v>0.00022629198144142896</v>
      </c>
      <c r="G106">
        <f t="shared" si="14"/>
        <v>0.002285549012558428</v>
      </c>
      <c r="H106">
        <f t="shared" si="15"/>
        <v>8.595735999995998</v>
      </c>
      <c r="I106">
        <f t="shared" si="16"/>
        <v>0.8595735999995999</v>
      </c>
      <c r="J106">
        <f t="shared" si="17"/>
        <v>19.86119083494228</v>
      </c>
    </row>
    <row r="107" spans="5:10" ht="12.75">
      <c r="E107">
        <f t="shared" si="12"/>
        <v>10.19999999999998</v>
      </c>
      <c r="F107">
        <f t="shared" si="13"/>
        <v>0.00021976231358042045</v>
      </c>
      <c r="G107">
        <f t="shared" si="14"/>
        <v>0.002241575598520284</v>
      </c>
      <c r="H107">
        <f t="shared" si="15"/>
        <v>8.597977575594518</v>
      </c>
      <c r="I107">
        <f t="shared" si="16"/>
        <v>0.8597977575594519</v>
      </c>
      <c r="J107">
        <f t="shared" si="17"/>
        <v>19.00139307738283</v>
      </c>
    </row>
    <row r="108" spans="5:10" ht="12.75">
      <c r="E108">
        <f t="shared" si="12"/>
        <v>10.29999999999998</v>
      </c>
      <c r="F108">
        <f t="shared" si="13"/>
        <v>0.0002134814871255685</v>
      </c>
      <c r="G108">
        <f t="shared" si="14"/>
        <v>0.0021988593173933512</v>
      </c>
      <c r="H108">
        <f t="shared" si="15"/>
        <v>8.600176434911912</v>
      </c>
      <c r="I108">
        <f t="shared" si="16"/>
        <v>0.8600176434911913</v>
      </c>
      <c r="J108">
        <f t="shared" si="17"/>
        <v>18.14137543389164</v>
      </c>
    </row>
    <row r="109" spans="5:10" ht="12.75">
      <c r="E109">
        <f t="shared" si="12"/>
        <v>10.399999999999979</v>
      </c>
      <c r="F109">
        <f t="shared" si="13"/>
        <v>0.00020743775925345905</v>
      </c>
      <c r="G109">
        <f t="shared" si="14"/>
        <v>0.00215735269623597</v>
      </c>
      <c r="H109">
        <f t="shared" si="15"/>
        <v>8.602333787608147</v>
      </c>
      <c r="I109">
        <f t="shared" si="16"/>
        <v>0.8602333787608147</v>
      </c>
      <c r="J109">
        <f t="shared" si="17"/>
        <v>17.281142055130825</v>
      </c>
    </row>
    <row r="110" spans="5:10" ht="12.75">
      <c r="E110">
        <f t="shared" si="12"/>
        <v>10.499999999999979</v>
      </c>
      <c r="F110">
        <f t="shared" si="13"/>
        <v>0.0002016200459335133</v>
      </c>
      <c r="G110">
        <f t="shared" si="14"/>
        <v>0.0021170104823018854</v>
      </c>
      <c r="H110">
        <f t="shared" si="15"/>
        <v>8.604450798090449</v>
      </c>
      <c r="I110">
        <f t="shared" si="16"/>
        <v>0.8604450798090449</v>
      </c>
      <c r="J110">
        <f t="shared" si="17"/>
        <v>16.420696975321782</v>
      </c>
    </row>
    <row r="111" spans="5:10" ht="12.75">
      <c r="E111">
        <f t="shared" si="12"/>
        <v>10.599999999999978</v>
      </c>
      <c r="F111">
        <f t="shared" si="13"/>
        <v>0.00019601787920579323</v>
      </c>
      <c r="G111">
        <f t="shared" si="14"/>
        <v>0.002077789519581404</v>
      </c>
      <c r="H111">
        <f t="shared" si="15"/>
        <v>8.60652858761003</v>
      </c>
      <c r="I111">
        <f t="shared" si="16"/>
        <v>0.8606528587610032</v>
      </c>
      <c r="J111">
        <f t="shared" si="17"/>
        <v>15.560044116560778</v>
      </c>
    </row>
    <row r="112" spans="5:10" ht="12.75">
      <c r="E112">
        <f t="shared" si="12"/>
        <v>10.699999999999978</v>
      </c>
      <c r="F112">
        <f t="shared" si="13"/>
        <v>0.00019062136759619033</v>
      </c>
      <c r="G112">
        <f t="shared" si="14"/>
        <v>0.0020396486332792322</v>
      </c>
      <c r="H112">
        <f t="shared" si="15"/>
        <v>8.60856823624331</v>
      </c>
      <c r="I112">
        <f t="shared" si="16"/>
        <v>0.860856823624331</v>
      </c>
      <c r="J112">
        <f t="shared" si="17"/>
        <v>14.699187292936447</v>
      </c>
    </row>
    <row r="113" spans="5:10" ht="12.75">
      <c r="E113">
        <f>$D$5+E112</f>
        <v>10.799999999999978</v>
      </c>
      <c r="F113">
        <f>F112-$C$5*G112*G112/$A$5</f>
        <v>0.00018542115941214303</v>
      </c>
      <c r="G113">
        <f>E113*F113</f>
        <v>0.0020025485216511405</v>
      </c>
      <c r="H113">
        <f>H112+G113</f>
        <v>8.61057078476496</v>
      </c>
      <c r="I113">
        <f>$D$5*H113</f>
        <v>0.861057078476496</v>
      </c>
      <c r="J113">
        <f>J112-I113</f>
        <v>13.838130214459952</v>
      </c>
    </row>
    <row r="114" spans="5:10" ht="12.75">
      <c r="E114">
        <f aca="true" t="shared" si="18" ref="E114:E124">$D$5+E113</f>
        <v>10.899999999999977</v>
      </c>
      <c r="F114">
        <f aca="true" t="shared" si="19" ref="F114:F124">F113-$C$5*G113*G113/$A$5</f>
        <v>0.00018040840868518407</v>
      </c>
      <c r="G114">
        <f aca="true" t="shared" si="20" ref="G114:G124">E114*F114</f>
        <v>0.0019664516546685023</v>
      </c>
      <c r="H114">
        <f aca="true" t="shared" si="21" ref="H114:H124">H113+G114</f>
        <v>8.612537236419628</v>
      </c>
      <c r="I114">
        <f aca="true" t="shared" si="22" ref="I114:I124">$D$5*H114</f>
        <v>0.8612537236419628</v>
      </c>
      <c r="J114">
        <f aca="true" t="shared" si="23" ref="J114:J124">J113-I114</f>
        <v>12.97687649081799</v>
      </c>
    </row>
    <row r="115" spans="5:10" ht="12.75">
      <c r="E115">
        <f t="shared" si="18"/>
        <v>10.999999999999977</v>
      </c>
      <c r="F115">
        <f t="shared" si="19"/>
        <v>0.00017557474354749846</v>
      </c>
      <c r="G115">
        <f t="shared" si="20"/>
        <v>0.001931322179022479</v>
      </c>
      <c r="H115">
        <f t="shared" si="21"/>
        <v>8.61446855859865</v>
      </c>
      <c r="I115">
        <f t="shared" si="22"/>
        <v>0.8614468558598651</v>
      </c>
      <c r="J115">
        <f t="shared" si="23"/>
        <v>12.115429634958124</v>
      </c>
    </row>
    <row r="116" spans="5:10" ht="12.75">
      <c r="E116">
        <f t="shared" si="18"/>
        <v>11.099999999999977</v>
      </c>
      <c r="F116">
        <f t="shared" si="19"/>
        <v>0.0001709122368485183</v>
      </c>
      <c r="G116">
        <f t="shared" si="20"/>
        <v>0.001897125829018549</v>
      </c>
      <c r="H116">
        <f t="shared" si="21"/>
        <v>8.616365684427668</v>
      </c>
      <c r="I116">
        <f t="shared" si="22"/>
        <v>0.8616365684427669</v>
      </c>
      <c r="J116">
        <f t="shared" si="23"/>
        <v>11.253793066515357</v>
      </c>
    </row>
    <row r="117" spans="5:10" ht="12.75">
      <c r="E117">
        <f t="shared" si="18"/>
        <v>11.199999999999976</v>
      </c>
      <c r="F117">
        <f t="shared" si="19"/>
        <v>0.00016641337883460664</v>
      </c>
      <c r="G117">
        <f t="shared" si="20"/>
        <v>0.0018638298429475904</v>
      </c>
      <c r="H117">
        <f t="shared" si="21"/>
        <v>8.618229514270617</v>
      </c>
      <c r="I117">
        <f t="shared" si="22"/>
        <v>0.8618229514270617</v>
      </c>
      <c r="J117">
        <f t="shared" si="23"/>
        <v>10.391970115088295</v>
      </c>
    </row>
    <row r="118" spans="5:10" ht="12.75">
      <c r="E118">
        <f t="shared" si="18"/>
        <v>11.299999999999976</v>
      </c>
      <c r="F118">
        <f t="shared" si="19"/>
        <v>0.0001620710517302791</v>
      </c>
      <c r="G118">
        <f t="shared" si="20"/>
        <v>0.0018314028845521498</v>
      </c>
      <c r="H118">
        <f t="shared" si="21"/>
        <v>8.620060917155168</v>
      </c>
      <c r="I118">
        <f t="shared" si="22"/>
        <v>0.8620060917155169</v>
      </c>
      <c r="J118">
        <f t="shared" si="23"/>
        <v>9.529964023372779</v>
      </c>
    </row>
    <row r="119" spans="5:10" ht="12.75">
      <c r="E119">
        <f t="shared" si="18"/>
        <v>11.399999999999975</v>
      </c>
      <c r="F119">
        <f t="shared" si="19"/>
        <v>0.00015787850607334666</v>
      </c>
      <c r="G119">
        <f t="shared" si="20"/>
        <v>0.001799814969236148</v>
      </c>
      <c r="H119">
        <f t="shared" si="21"/>
        <v>8.621860732124404</v>
      </c>
      <c r="I119">
        <f t="shared" si="22"/>
        <v>0.8621860732124405</v>
      </c>
      <c r="J119">
        <f t="shared" si="23"/>
        <v>8.667777950160339</v>
      </c>
    </row>
    <row r="120" spans="5:10" ht="12.75">
      <c r="E120">
        <f t="shared" si="18"/>
        <v>11.499999999999975</v>
      </c>
      <c r="F120">
        <f t="shared" si="19"/>
        <v>0.00015382933866898852</v>
      </c>
      <c r="G120">
        <f t="shared" si="20"/>
        <v>0.0017690373946933641</v>
      </c>
      <c r="H120">
        <f t="shared" si="21"/>
        <v>8.623629769519097</v>
      </c>
      <c r="I120">
        <f t="shared" si="22"/>
        <v>0.8623629769519097</v>
      </c>
      <c r="J120">
        <f t="shared" si="23"/>
        <v>7.805414973208429</v>
      </c>
    </row>
    <row r="121" spans="5:10" ht="12.75">
      <c r="E121">
        <f t="shared" si="18"/>
        <v>11.599999999999975</v>
      </c>
      <c r="F121">
        <f t="shared" si="19"/>
        <v>0.00014991747203920916</v>
      </c>
      <c r="G121">
        <f t="shared" si="20"/>
        <v>0.0017390426756548226</v>
      </c>
      <c r="H121">
        <f t="shared" si="21"/>
        <v>8.625368812194752</v>
      </c>
      <c r="I121">
        <f t="shared" si="22"/>
        <v>0.8625368812194752</v>
      </c>
      <c r="J121">
        <f t="shared" si="23"/>
        <v>6.942878091988954</v>
      </c>
    </row>
    <row r="122" spans="5:10" ht="12.75">
      <c r="E122">
        <f t="shared" si="18"/>
        <v>11.699999999999974</v>
      </c>
      <c r="F122">
        <f t="shared" si="19"/>
        <v>0.0001461371352545233</v>
      </c>
      <c r="G122">
        <f t="shared" si="20"/>
        <v>0.001709804482477919</v>
      </c>
      <c r="H122">
        <f t="shared" si="21"/>
        <v>8.62707861667723</v>
      </c>
      <c r="I122">
        <f t="shared" si="22"/>
        <v>0.862707861667723</v>
      </c>
      <c r="J122">
        <f t="shared" si="23"/>
        <v>6.08017023032123</v>
      </c>
    </row>
    <row r="123" spans="5:10" ht="12.75">
      <c r="E123">
        <f t="shared" si="18"/>
        <v>11.799999999999974</v>
      </c>
      <c r="F123">
        <f t="shared" si="19"/>
        <v>0.00014248284604414632</v>
      </c>
      <c r="G123">
        <f t="shared" si="20"/>
        <v>0.0016812975833209228</v>
      </c>
      <c r="H123">
        <f t="shared" si="21"/>
        <v>8.62875991426055</v>
      </c>
      <c r="I123">
        <f t="shared" si="22"/>
        <v>0.8628759914260551</v>
      </c>
      <c r="J123">
        <f t="shared" si="23"/>
        <v>5.2172942388951755</v>
      </c>
    </row>
    <row r="124" spans="5:10" ht="12.75">
      <c r="E124">
        <f t="shared" si="18"/>
        <v>11.899999999999974</v>
      </c>
      <c r="F124">
        <f t="shared" si="19"/>
        <v>0.00013894939408954534</v>
      </c>
      <c r="G124">
        <f t="shared" si="20"/>
        <v>0.0016534977896655858</v>
      </c>
      <c r="H124">
        <f t="shared" si="21"/>
        <v>8.630413412050215</v>
      </c>
      <c r="I124">
        <f t="shared" si="22"/>
        <v>0.8630413412050215</v>
      </c>
      <c r="J124">
        <f t="shared" si="23"/>
        <v>4.354252897690154</v>
      </c>
    </row>
    <row r="125" spans="5:10" ht="12.75">
      <c r="E125">
        <f>$D$5+E124</f>
        <v>11.999999999999973</v>
      </c>
      <c r="F125">
        <f>F124-$C$5*G124*G124/$A$5</f>
        <v>0.00013553182541400913</v>
      </c>
      <c r="G125">
        <f>E125*F125</f>
        <v>0.001626381904968106</v>
      </c>
      <c r="H125">
        <f>H124+G125</f>
        <v>8.632039793955183</v>
      </c>
      <c r="I125">
        <f>$D$5*H125</f>
        <v>0.8632039793955184</v>
      </c>
      <c r="J125">
        <f>J124-I125</f>
        <v>3.4910489182946356</v>
      </c>
    </row>
    <row r="126" spans="5:10" ht="12.75">
      <c r="E126">
        <f>$D$5+E125</f>
        <v>12.099999999999973</v>
      </c>
      <c r="F126">
        <f>F125-$C$5*G125*G125/$A$5</f>
        <v>0.00013222542778799952</v>
      </c>
      <c r="G126">
        <f>E126*F126</f>
        <v>0.0015999276762347907</v>
      </c>
      <c r="H126">
        <f>H125+G126</f>
        <v>8.633639721631418</v>
      </c>
      <c r="I126">
        <f>$D$5*H126</f>
        <v>0.8633639721631419</v>
      </c>
      <c r="J126">
        <f>J125-I126</f>
        <v>2.6276849461314935</v>
      </c>
    </row>
    <row r="127" spans="5:10" ht="12.75">
      <c r="E127">
        <f>$D$5+E126</f>
        <v>12.199999999999973</v>
      </c>
      <c r="F127">
        <f>F126-$C$5*G126*G126/$A$5</f>
        <v>0.00012902571707652195</v>
      </c>
      <c r="G127">
        <f>E127*F127</f>
        <v>0.0015741137483335642</v>
      </c>
      <c r="H127">
        <f>H126+G127</f>
        <v>8.635213835379751</v>
      </c>
      <c r="I127">
        <f>$D$5*H127</f>
        <v>0.8635213835379751</v>
      </c>
      <c r="J127">
        <f>J126-I127</f>
        <v>1.7641635625935184</v>
      </c>
    </row>
    <row r="128" spans="5:10" ht="12.75">
      <c r="E128">
        <f>$D$5+E127</f>
        <v>12.299999999999972</v>
      </c>
      <c r="F128">
        <f>F127-$C$5*G127*G127/$A$5</f>
        <v>0.00012592842446065603</v>
      </c>
      <c r="G128">
        <f>E128*F128</f>
        <v>0.0015489196208660655</v>
      </c>
      <c r="H128">
        <f>H127+G128</f>
        <v>8.636762755000618</v>
      </c>
      <c r="I128">
        <f>$D$5*H128</f>
        <v>0.8636762755000618</v>
      </c>
      <c r="J128">
        <f>J127-I128</f>
        <v>0.9004872870934566</v>
      </c>
    </row>
    <row r="129" spans="5:10" ht="12.75">
      <c r="E129">
        <f>$D$5+E128</f>
        <v>12.399999999999972</v>
      </c>
      <c r="F129">
        <f>F128-$C$5*G128*G128/$A$5</f>
        <v>0.0001229294844707762</v>
      </c>
      <c r="G129">
        <f>E129*F129</f>
        <v>0.0015243256074376212</v>
      </c>
      <c r="H129">
        <f>H128+G129</f>
        <v>8.638287080608055</v>
      </c>
      <c r="I129">
        <f>$D$5*H129</f>
        <v>0.8638287080608056</v>
      </c>
      <c r="J129">
        <f>J128-I129</f>
        <v>0.03665857903265102</v>
      </c>
    </row>
  </sheetData>
  <mergeCells count="1">
    <mergeCell ref="A3:I3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2007-01-16T21:52:43Z</cp:lastPrinted>
  <dcterms:created xsi:type="dcterms:W3CDTF">1996-10-08T23:32:33Z</dcterms:created>
  <dcterms:modified xsi:type="dcterms:W3CDTF">2007-02-20T09:02:32Z</dcterms:modified>
  <cp:category/>
  <cp:version/>
  <cp:contentType/>
  <cp:contentStatus/>
</cp:coreProperties>
</file>